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8445" activeTab="0"/>
  </bookViews>
  <sheets>
    <sheet name="CF 1 BIS" sheetId="1" r:id="rId1"/>
    <sheet name="CF 1" sheetId="2" r:id="rId2"/>
    <sheet name="CF 2" sheetId="3" r:id="rId3"/>
    <sheet name="CF 3" sheetId="4" r:id="rId4"/>
  </sheets>
  <definedNames/>
  <calcPr fullCalcOnLoad="1"/>
</workbook>
</file>

<file path=xl/sharedStrings.xml><?xml version="1.0" encoding="utf-8"?>
<sst xmlns="http://schemas.openxmlformats.org/spreadsheetml/2006/main" count="415" uniqueCount="165">
  <si>
    <t>ANNEE D'AGE</t>
  </si>
  <si>
    <t>NOM</t>
  </si>
  <si>
    <t>PRENOM</t>
  </si>
  <si>
    <t>CLUB</t>
  </si>
  <si>
    <t>SAUT</t>
  </si>
  <si>
    <t>SOL Acrobatie</t>
  </si>
  <si>
    <t>Atelier 1</t>
  </si>
  <si>
    <t>Atelier 2</t>
  </si>
  <si>
    <t>Atelier 3</t>
  </si>
  <si>
    <t>Atelier 4</t>
  </si>
  <si>
    <t>Atelier 5</t>
  </si>
  <si>
    <t>Total sol Acrobatie</t>
  </si>
  <si>
    <t>SOL Chorégraphie</t>
  </si>
  <si>
    <t>Total sol chorégraphie</t>
  </si>
  <si>
    <t>Total saut</t>
  </si>
  <si>
    <t>Total Barres</t>
  </si>
  <si>
    <t>BARRES</t>
  </si>
  <si>
    <t>POUTRE Acrobatie</t>
  </si>
  <si>
    <t>POUTRE Chorégraphie</t>
  </si>
  <si>
    <t>classement</t>
  </si>
  <si>
    <t>Total Poutre Acrobatie</t>
  </si>
  <si>
    <t>Total Poutre chorégraphie</t>
  </si>
  <si>
    <t>COUPE FORMATION 1 BIS</t>
  </si>
  <si>
    <t>TOTAL GLOBAL</t>
  </si>
  <si>
    <t>Josserand</t>
  </si>
  <si>
    <t>Luna</t>
  </si>
  <si>
    <t>Abbeville Gym</t>
  </si>
  <si>
    <t>Mathéa</t>
  </si>
  <si>
    <t>Baledent</t>
  </si>
  <si>
    <t>Louane</t>
  </si>
  <si>
    <t>Lasne</t>
  </si>
  <si>
    <t>Perrine</t>
  </si>
  <si>
    <t>Ponchel</t>
  </si>
  <si>
    <t>Véréna</t>
  </si>
  <si>
    <t>Mathe</t>
  </si>
  <si>
    <t>Clara</t>
  </si>
  <si>
    <t>Lavoine</t>
  </si>
  <si>
    <t>Marie</t>
  </si>
  <si>
    <t xml:space="preserve">Vermeersch </t>
  </si>
  <si>
    <t>Anais</t>
  </si>
  <si>
    <t>Léontine</t>
  </si>
  <si>
    <t>AGC</t>
  </si>
  <si>
    <t xml:space="preserve">Anne </t>
  </si>
  <si>
    <t xml:space="preserve">Malorie </t>
  </si>
  <si>
    <t xml:space="preserve">Camille </t>
  </si>
  <si>
    <t>Laurine</t>
  </si>
  <si>
    <t xml:space="preserve">Julie </t>
  </si>
  <si>
    <t xml:space="preserve">Gress </t>
  </si>
  <si>
    <t>Iris</t>
  </si>
  <si>
    <t>Gudart</t>
  </si>
  <si>
    <t>Cardon</t>
  </si>
  <si>
    <t>Delanef</t>
  </si>
  <si>
    <t>Caussin</t>
  </si>
  <si>
    <t>Lilou</t>
  </si>
  <si>
    <t>Marmeleira</t>
  </si>
  <si>
    <t>Cléa</t>
  </si>
  <si>
    <t>Jonac</t>
  </si>
  <si>
    <t>Bourgeois</t>
  </si>
  <si>
    <t>Léa</t>
  </si>
  <si>
    <t>Kimp</t>
  </si>
  <si>
    <t>Delachaussé</t>
  </si>
  <si>
    <t>Rohaut</t>
  </si>
  <si>
    <t>Camille</t>
  </si>
  <si>
    <t>Lou</t>
  </si>
  <si>
    <t>Rabate</t>
  </si>
  <si>
    <t>Vilain</t>
  </si>
  <si>
    <t>Axel</t>
  </si>
  <si>
    <t xml:space="preserve">Petit </t>
  </si>
  <si>
    <t>Ermeline</t>
  </si>
  <si>
    <t>Découture</t>
  </si>
  <si>
    <t>Margot</t>
  </si>
  <si>
    <t>Grévin</t>
  </si>
  <si>
    <t>Amélie</t>
  </si>
  <si>
    <t>Clémence</t>
  </si>
  <si>
    <t xml:space="preserve">Fagnon </t>
  </si>
  <si>
    <t>Péronne Gym</t>
  </si>
  <si>
    <t>Raveneau</t>
  </si>
  <si>
    <t xml:space="preserve">Foreau </t>
  </si>
  <si>
    <t xml:space="preserve">Tarrate </t>
  </si>
  <si>
    <t xml:space="preserve">Roussel </t>
  </si>
  <si>
    <t>Lison</t>
  </si>
  <si>
    <t>Elekouna</t>
  </si>
  <si>
    <t>Pauline</t>
  </si>
  <si>
    <t>Esclam</t>
  </si>
  <si>
    <t>Delplace</t>
  </si>
  <si>
    <t>Conte</t>
  </si>
  <si>
    <t>Niki</t>
  </si>
  <si>
    <t xml:space="preserve">Due </t>
  </si>
  <si>
    <t xml:space="preserve">Casetta </t>
  </si>
  <si>
    <t>Emma</t>
  </si>
  <si>
    <t>Chaidron</t>
  </si>
  <si>
    <t>Manon</t>
  </si>
  <si>
    <t xml:space="preserve">Debieve </t>
  </si>
  <si>
    <t>Laforet</t>
  </si>
  <si>
    <t>Hernout</t>
  </si>
  <si>
    <t>Elise</t>
  </si>
  <si>
    <t xml:space="preserve">Bertin </t>
  </si>
  <si>
    <t>Mélyne</t>
  </si>
  <si>
    <t xml:space="preserve">Despringue </t>
  </si>
  <si>
    <t>Auréline</t>
  </si>
  <si>
    <t>Guérineau</t>
  </si>
  <si>
    <t>Stacy</t>
  </si>
  <si>
    <t>Mangot</t>
  </si>
  <si>
    <t>Cylia</t>
  </si>
  <si>
    <t xml:space="preserve">Carpentier </t>
  </si>
  <si>
    <t>Mathilde</t>
  </si>
  <si>
    <t>Varlet</t>
  </si>
  <si>
    <t>Enola</t>
  </si>
  <si>
    <t>Paquet</t>
  </si>
  <si>
    <t>Marion</t>
  </si>
  <si>
    <t>Shoeps</t>
  </si>
  <si>
    <t>Vanessa</t>
  </si>
  <si>
    <t>Lectez</t>
  </si>
  <si>
    <t>Danquigny</t>
  </si>
  <si>
    <t>Maelle</t>
  </si>
  <si>
    <t>Elhiba</t>
  </si>
  <si>
    <t>Kenza</t>
  </si>
  <si>
    <t>Dias</t>
  </si>
  <si>
    <t>Dupuis</t>
  </si>
  <si>
    <t>Flavie</t>
  </si>
  <si>
    <t>Delavier</t>
  </si>
  <si>
    <t xml:space="preserve">Wiart </t>
  </si>
  <si>
    <t>Zoé</t>
  </si>
  <si>
    <t>N'dékola</t>
  </si>
  <si>
    <t>Mélia</t>
  </si>
  <si>
    <t>Dupontreué</t>
  </si>
  <si>
    <t>Léonie</t>
  </si>
  <si>
    <t>Beale</t>
  </si>
  <si>
    <t>Imogéne</t>
  </si>
  <si>
    <t>Jacob</t>
  </si>
  <si>
    <t>Alexandra</t>
  </si>
  <si>
    <t>Cagnetta</t>
  </si>
  <si>
    <t>Elisa</t>
  </si>
  <si>
    <t>Blondin</t>
  </si>
  <si>
    <t>Clémentine</t>
  </si>
  <si>
    <t>Marchand</t>
  </si>
  <si>
    <t>Claisse</t>
  </si>
  <si>
    <t xml:space="preserve">Passepont </t>
  </si>
  <si>
    <t>Thiphanie</t>
  </si>
  <si>
    <t>Guillui</t>
  </si>
  <si>
    <t>Claire</t>
  </si>
  <si>
    <t>Aymard</t>
  </si>
  <si>
    <t>Susy-Amélie</t>
  </si>
  <si>
    <t>Melhem Abdellatif</t>
  </si>
  <si>
    <t>Maysane</t>
  </si>
  <si>
    <t>Laétitia</t>
  </si>
  <si>
    <t>Coupe Formation 1</t>
  </si>
  <si>
    <t>Coupe Formation 2</t>
  </si>
  <si>
    <t>EL YABOURI</t>
  </si>
  <si>
    <t>Inés</t>
  </si>
  <si>
    <t>AG Corbie</t>
  </si>
  <si>
    <t>VANPEPERSTRAELE</t>
  </si>
  <si>
    <t>Dancoine</t>
  </si>
  <si>
    <t>Léanne</t>
  </si>
  <si>
    <t>Duigou</t>
  </si>
  <si>
    <t>Atelier 6</t>
  </si>
  <si>
    <t>Atelier 7</t>
  </si>
  <si>
    <t>Leclerc</t>
  </si>
  <si>
    <t>Agathe</t>
  </si>
  <si>
    <t xml:space="preserve">Niquet </t>
  </si>
  <si>
    <t>Magalie</t>
  </si>
  <si>
    <t>Estelle</t>
  </si>
  <si>
    <t>Ndoumbe</t>
  </si>
  <si>
    <t>TOTAL</t>
  </si>
  <si>
    <t>COUPE FORMATION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</si>
</sst>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281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2" fontId="21" fillId="0" borderId="1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textRotation="90" wrapText="1" shrinkToFit="1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25" xfId="0" applyFont="1" applyBorder="1" applyAlignment="1">
      <alignment horizontal="center" vertical="center" textRotation="90" wrapText="1" shrinkToFit="1"/>
    </xf>
    <xf numFmtId="0" fontId="20" fillId="0" borderId="24" xfId="0" applyFont="1" applyBorder="1" applyAlignment="1">
      <alignment horizontal="center" vertical="center" textRotation="90" shrinkToFit="1"/>
    </xf>
    <xf numFmtId="0" fontId="0" fillId="0" borderId="26" xfId="0" applyFont="1" applyBorder="1" applyAlignment="1">
      <alignment horizontal="center" vertical="center" textRotation="90" shrinkToFit="1"/>
    </xf>
    <xf numFmtId="0" fontId="0" fillId="0" borderId="27" xfId="0" applyFont="1" applyBorder="1" applyAlignment="1">
      <alignment horizontal="center" vertical="center" textRotation="90" shrinkToFit="1"/>
    </xf>
    <xf numFmtId="0" fontId="0" fillId="0" borderId="27" xfId="0" applyFont="1" applyBorder="1" applyAlignment="1">
      <alignment horizontal="center" vertical="center" textRotation="90" wrapText="1" shrinkToFit="1"/>
    </xf>
    <xf numFmtId="0" fontId="24" fillId="0" borderId="28" xfId="0" applyFont="1" applyBorder="1" applyAlignment="1">
      <alignment horizontal="center" vertical="center" textRotation="90" wrapText="1" shrinkToFit="1"/>
    </xf>
    <xf numFmtId="0" fontId="0" fillId="0" borderId="26" xfId="0" applyFont="1" applyBorder="1" applyAlignment="1">
      <alignment horizontal="center" vertical="center" textRotation="90" wrapText="1" shrinkToFi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24" fillId="0" borderId="29" xfId="0" applyFont="1" applyFill="1" applyBorder="1" applyAlignment="1">
      <alignment horizontal="center" vertical="center" textRotation="90" wrapText="1" shrinkToFit="1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shrinkToFit="1"/>
    </xf>
    <xf numFmtId="2" fontId="0" fillId="0" borderId="13" xfId="0" applyNumberFormat="1" applyFont="1" applyFill="1" applyBorder="1" applyAlignment="1">
      <alignment horizontal="center" vertical="center" shrinkToFit="1"/>
    </xf>
    <xf numFmtId="2" fontId="0" fillId="0" borderId="14" xfId="0" applyNumberFormat="1" applyFont="1" applyFill="1" applyBorder="1" applyAlignment="1">
      <alignment horizontal="center" vertical="center" shrinkToFit="1"/>
    </xf>
    <xf numFmtId="2" fontId="22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shrinkToFit="1"/>
    </xf>
    <xf numFmtId="2" fontId="0" fillId="0" borderId="1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textRotation="90" wrapText="1" shrinkToFit="1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shrinkToFit="1"/>
    </xf>
    <xf numFmtId="2" fontId="0" fillId="0" borderId="3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 shrinkToFit="1"/>
    </xf>
    <xf numFmtId="2" fontId="0" fillId="0" borderId="17" xfId="0" applyNumberFormat="1" applyFont="1" applyFill="1" applyBorder="1" applyAlignment="1">
      <alignment horizontal="center" vertical="center" shrinkToFit="1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 shrinkToFit="1"/>
    </xf>
    <xf numFmtId="2" fontId="0" fillId="0" borderId="12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2" fontId="0" fillId="6" borderId="34" xfId="0" applyNumberFormat="1" applyFont="1" applyFill="1" applyBorder="1" applyAlignment="1">
      <alignment/>
    </xf>
    <xf numFmtId="2" fontId="0" fillId="6" borderId="35" xfId="0" applyNumberFormat="1" applyFont="1" applyFill="1" applyBorder="1" applyAlignment="1">
      <alignment/>
    </xf>
    <xf numFmtId="2" fontId="0" fillId="6" borderId="32" xfId="0" applyNumberFormat="1" applyFont="1" applyFill="1" applyBorder="1" applyAlignment="1">
      <alignment/>
    </xf>
    <xf numFmtId="2" fontId="0" fillId="6" borderId="32" xfId="0" applyNumberFormat="1" applyFont="1" applyFill="1" applyBorder="1" applyAlignment="1">
      <alignment horizontal="center" vertical="center" shrinkToFit="1"/>
    </xf>
    <xf numFmtId="2" fontId="0" fillId="6" borderId="36" xfId="0" applyNumberFormat="1" applyFont="1" applyFill="1" applyBorder="1" applyAlignment="1">
      <alignment/>
    </xf>
    <xf numFmtId="2" fontId="0" fillId="6" borderId="36" xfId="0" applyNumberFormat="1" applyFont="1" applyFill="1" applyBorder="1" applyAlignment="1">
      <alignment horizontal="center" vertical="center" shrinkToFit="1"/>
    </xf>
    <xf numFmtId="2" fontId="0" fillId="6" borderId="35" xfId="0" applyNumberFormat="1" applyFont="1" applyFill="1" applyBorder="1" applyAlignment="1">
      <alignment horizontal="center" vertical="center" shrinkToFit="1"/>
    </xf>
    <xf numFmtId="2" fontId="0" fillId="6" borderId="3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/>
    </xf>
    <xf numFmtId="2" fontId="0" fillId="6" borderId="17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 horizontal="center" vertical="center" shrinkToFit="1"/>
    </xf>
    <xf numFmtId="2" fontId="0" fillId="6" borderId="13" xfId="0" applyNumberFormat="1" applyFont="1" applyFill="1" applyBorder="1" applyAlignment="1">
      <alignment/>
    </xf>
    <xf numFmtId="2" fontId="0" fillId="6" borderId="16" xfId="0" applyNumberFormat="1" applyFont="1" applyFill="1" applyBorder="1" applyAlignment="1">
      <alignment horizontal="center" vertical="center" shrinkToFit="1"/>
    </xf>
    <xf numFmtId="2" fontId="0" fillId="6" borderId="14" xfId="0" applyNumberFormat="1" applyFont="1" applyFill="1" applyBorder="1" applyAlignment="1">
      <alignment/>
    </xf>
    <xf numFmtId="2" fontId="0" fillId="6" borderId="17" xfId="0" applyNumberFormat="1" applyFont="1" applyFill="1" applyBorder="1" applyAlignment="1">
      <alignment horizontal="center" vertical="center" shrinkToFit="1"/>
    </xf>
    <xf numFmtId="2" fontId="0" fillId="6" borderId="12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shrinkToFit="1"/>
    </xf>
    <xf numFmtId="0" fontId="0" fillId="6" borderId="11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 vertical="center" shrinkToFit="1"/>
    </xf>
    <xf numFmtId="2" fontId="0" fillId="6" borderId="10" xfId="0" applyNumberFormat="1" applyFont="1" applyFill="1" applyBorder="1" applyAlignment="1">
      <alignment horizontal="center" vertical="center" shrinkToFit="1"/>
    </xf>
    <xf numFmtId="2" fontId="0" fillId="6" borderId="14" xfId="0" applyNumberFormat="1" applyFont="1" applyFill="1" applyBorder="1" applyAlignment="1">
      <alignment horizontal="center" vertical="center" shrinkToFit="1"/>
    </xf>
    <xf numFmtId="2" fontId="0" fillId="6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shrinkToFit="1"/>
    </xf>
    <xf numFmtId="2" fontId="0" fillId="6" borderId="13" xfId="0" applyNumberFormat="1" applyFont="1" applyFill="1" applyBorder="1" applyAlignment="1">
      <alignment horizontal="center"/>
    </xf>
    <xf numFmtId="2" fontId="0" fillId="6" borderId="10" xfId="0" applyNumberFormat="1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2" fontId="0" fillId="6" borderId="13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2" fontId="0" fillId="6" borderId="10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 horizontal="center" vertical="center" shrinkToFit="1"/>
    </xf>
    <xf numFmtId="2" fontId="0" fillId="6" borderId="16" xfId="0" applyNumberFormat="1" applyFont="1" applyFill="1" applyBorder="1" applyAlignment="1">
      <alignment horizontal="center" vertical="center" shrinkToFit="1"/>
    </xf>
    <xf numFmtId="2" fontId="0" fillId="6" borderId="17" xfId="0" applyNumberFormat="1" applyFont="1" applyFill="1" applyBorder="1" applyAlignment="1">
      <alignment horizontal="center" vertical="center" shrinkToFit="1"/>
    </xf>
    <xf numFmtId="2" fontId="0" fillId="6" borderId="12" xfId="0" applyNumberFormat="1" applyFont="1" applyFill="1" applyBorder="1" applyAlignment="1">
      <alignment horizontal="center" vertical="center"/>
    </xf>
    <xf numFmtId="2" fontId="0" fillId="6" borderId="12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 horizontal="center"/>
    </xf>
    <xf numFmtId="2" fontId="0" fillId="6" borderId="10" xfId="0" applyNumberFormat="1" applyFont="1" applyFill="1" applyBorder="1" applyAlignment="1">
      <alignment horizontal="center" vertical="center"/>
    </xf>
    <xf numFmtId="2" fontId="0" fillId="6" borderId="10" xfId="0" applyNumberFormat="1" applyFont="1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shrinkToFit="1"/>
    </xf>
    <xf numFmtId="0" fontId="0" fillId="6" borderId="15" xfId="0" applyFill="1" applyBorder="1" applyAlignment="1">
      <alignment horizontal="center"/>
    </xf>
    <xf numFmtId="0" fontId="0" fillId="6" borderId="12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 shrinkToFit="1"/>
    </xf>
    <xf numFmtId="0" fontId="18" fillId="6" borderId="10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shrinkToFit="1"/>
    </xf>
    <xf numFmtId="2" fontId="0" fillId="0" borderId="17" xfId="0" applyNumberFormat="1" applyFont="1" applyFill="1" applyBorder="1" applyAlignment="1">
      <alignment horizontal="center" vertical="center" shrinkToFi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0" fillId="6" borderId="31" xfId="0" applyFont="1" applyFill="1" applyBorder="1" applyAlignment="1">
      <alignment horizontal="center" vertical="center" shrinkToFit="1"/>
    </xf>
    <xf numFmtId="0" fontId="0" fillId="6" borderId="17" xfId="0" applyFont="1" applyFill="1" applyBorder="1" applyAlignment="1">
      <alignment horizontal="center" vertical="center" shrinkToFit="1"/>
    </xf>
    <xf numFmtId="0" fontId="0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shrinkToFit="1"/>
    </xf>
    <xf numFmtId="0" fontId="0" fillId="6" borderId="16" xfId="0" applyFont="1" applyFill="1" applyBorder="1" applyAlignment="1">
      <alignment horizontal="center" vertical="center" shrinkToFit="1"/>
    </xf>
    <xf numFmtId="0" fontId="0" fillId="6" borderId="12" xfId="0" applyFont="1" applyFill="1" applyBorder="1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/>
    </xf>
    <xf numFmtId="2" fontId="0" fillId="6" borderId="39" xfId="0" applyNumberFormat="1" applyFont="1" applyFill="1" applyBorder="1" applyAlignment="1">
      <alignment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25" fillId="0" borderId="48" xfId="0" applyFont="1" applyBorder="1" applyAlignment="1">
      <alignment horizontal="center" vertical="center" textRotation="90" wrapText="1" shrinkToFit="1"/>
    </xf>
    <xf numFmtId="0" fontId="25" fillId="0" borderId="49" xfId="0" applyFont="1" applyBorder="1" applyAlignment="1">
      <alignment horizontal="center" vertical="center" textRotation="90" wrapText="1" shrinkToFit="1"/>
    </xf>
    <xf numFmtId="0" fontId="26" fillId="0" borderId="0" xfId="0" applyFont="1" applyAlignment="1">
      <alignment horizontal="center" vertical="center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textRotation="90" shrinkToFit="1"/>
    </xf>
    <xf numFmtId="0" fontId="18" fillId="0" borderId="23" xfId="0" applyFont="1" applyFill="1" applyBorder="1" applyAlignment="1">
      <alignment horizontal="center" vertical="center" textRotation="90" shrinkToFit="1"/>
    </xf>
    <xf numFmtId="0" fontId="18" fillId="0" borderId="46" xfId="0" applyFont="1" applyBorder="1" applyAlignment="1">
      <alignment horizontal="center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7" xfId="0" applyNumberFormat="1" applyFont="1" applyFill="1" applyBorder="1" applyAlignment="1">
      <alignment horizontal="center" vertical="center" textRotation="1" wrapText="1" shrinkToFit="1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 shrinkToFit="1"/>
    </xf>
    <xf numFmtId="0" fontId="0" fillId="17" borderId="11" xfId="0" applyFill="1" applyBorder="1" applyAlignment="1">
      <alignment horizontal="center"/>
    </xf>
    <xf numFmtId="2" fontId="0" fillId="17" borderId="13" xfId="0" applyNumberFormat="1" applyFont="1" applyFill="1" applyBorder="1" applyAlignment="1">
      <alignment horizontal="center"/>
    </xf>
    <xf numFmtId="2" fontId="0" fillId="17" borderId="10" xfId="0" applyNumberFormat="1" applyFont="1" applyFill="1" applyBorder="1" applyAlignment="1">
      <alignment horizontal="center"/>
    </xf>
    <xf numFmtId="2" fontId="0" fillId="17" borderId="14" xfId="0" applyNumberFormat="1" applyFont="1" applyFill="1" applyBorder="1" applyAlignment="1">
      <alignment horizontal="center"/>
    </xf>
    <xf numFmtId="2" fontId="0" fillId="17" borderId="10" xfId="0" applyNumberFormat="1" applyFont="1" applyFill="1" applyBorder="1" applyAlignment="1">
      <alignment horizontal="center" vertical="center"/>
    </xf>
    <xf numFmtId="2" fontId="0" fillId="17" borderId="12" xfId="0" applyNumberFormat="1" applyFont="1" applyFill="1" applyBorder="1" applyAlignment="1">
      <alignment horizontal="center" vertical="center"/>
    </xf>
    <xf numFmtId="2" fontId="0" fillId="17" borderId="12" xfId="0" applyNumberFormat="1" applyFont="1" applyFill="1" applyBorder="1" applyAlignment="1">
      <alignment horizontal="center" vertical="center" shrinkToFit="1"/>
    </xf>
    <xf numFmtId="2" fontId="0" fillId="17" borderId="16" xfId="0" applyNumberFormat="1" applyFont="1" applyFill="1" applyBorder="1" applyAlignment="1">
      <alignment horizontal="center" vertical="center" shrinkToFit="1"/>
    </xf>
    <xf numFmtId="2" fontId="0" fillId="17" borderId="17" xfId="0" applyNumberFormat="1" applyFont="1" applyFill="1" applyBorder="1" applyAlignment="1">
      <alignment horizontal="center" vertical="center" shrinkToFit="1"/>
    </xf>
    <xf numFmtId="2" fontId="0" fillId="17" borderId="12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 shrinkToFit="1"/>
    </xf>
    <xf numFmtId="2" fontId="0" fillId="17" borderId="10" xfId="0" applyNumberFormat="1" applyFont="1" applyFill="1" applyBorder="1" applyAlignment="1">
      <alignment/>
    </xf>
    <xf numFmtId="2" fontId="0" fillId="17" borderId="12" xfId="0" applyNumberFormat="1" applyFont="1" applyFill="1" applyBorder="1" applyAlignment="1">
      <alignment/>
    </xf>
    <xf numFmtId="2" fontId="0" fillId="17" borderId="17" xfId="0" applyNumberFormat="1" applyFont="1" applyFill="1" applyBorder="1" applyAlignment="1">
      <alignment/>
    </xf>
    <xf numFmtId="2" fontId="0" fillId="17" borderId="38" xfId="0" applyNumberFormat="1" applyFont="1" applyFill="1" applyBorder="1" applyAlignment="1">
      <alignment/>
    </xf>
    <xf numFmtId="0" fontId="0" fillId="17" borderId="0" xfId="0" applyFill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shrinkToFit="1"/>
    </xf>
    <xf numFmtId="2" fontId="0" fillId="17" borderId="13" xfId="0" applyNumberFormat="1" applyFont="1" applyFill="1" applyBorder="1" applyAlignment="1">
      <alignment horizontal="center" vertical="center"/>
    </xf>
    <xf numFmtId="2" fontId="0" fillId="17" borderId="14" xfId="0" applyNumberFormat="1" applyFont="1" applyFill="1" applyBorder="1" applyAlignment="1">
      <alignment horizontal="center" vertical="center"/>
    </xf>
    <xf numFmtId="2" fontId="0" fillId="17" borderId="13" xfId="0" applyNumberFormat="1" applyFont="1" applyFill="1" applyBorder="1" applyAlignment="1">
      <alignment/>
    </xf>
    <xf numFmtId="2" fontId="0" fillId="17" borderId="14" xfId="0" applyNumberFormat="1" applyFont="1" applyFill="1" applyBorder="1" applyAlignment="1">
      <alignment/>
    </xf>
    <xf numFmtId="2" fontId="0" fillId="17" borderId="12" xfId="0" applyNumberFormat="1" applyFont="1" applyFill="1" applyBorder="1" applyAlignment="1">
      <alignment/>
    </xf>
    <xf numFmtId="2" fontId="21" fillId="17" borderId="11" xfId="0" applyNumberFormat="1" applyFont="1" applyFill="1" applyBorder="1" applyAlignment="1">
      <alignment horizontal="center" vertical="center"/>
    </xf>
    <xf numFmtId="2" fontId="0" fillId="17" borderId="13" xfId="0" applyNumberFormat="1" applyFont="1" applyFill="1" applyBorder="1" applyAlignment="1">
      <alignment horizontal="center" vertical="center" shrinkToFit="1"/>
    </xf>
    <xf numFmtId="2" fontId="0" fillId="17" borderId="14" xfId="0" applyNumberFormat="1" applyFont="1" applyFill="1" applyBorder="1" applyAlignment="1">
      <alignment horizontal="center" vertical="center" shrinkToFit="1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2" fontId="0" fillId="17" borderId="20" xfId="0" applyNumberFormat="1" applyFont="1" applyFill="1" applyBorder="1" applyAlignment="1">
      <alignment/>
    </xf>
    <xf numFmtId="2" fontId="0" fillId="17" borderId="18" xfId="0" applyNumberFormat="1" applyFont="1" applyFill="1" applyBorder="1" applyAlignment="1">
      <alignment/>
    </xf>
    <xf numFmtId="2" fontId="0" fillId="17" borderId="21" xfId="0" applyNumberFormat="1" applyFont="1" applyFill="1" applyBorder="1" applyAlignment="1">
      <alignment/>
    </xf>
    <xf numFmtId="0" fontId="21" fillId="17" borderId="10" xfId="0" applyFont="1" applyFill="1" applyBorder="1" applyAlignment="1">
      <alignment horizontal="center" vertical="center" shrinkToFit="1"/>
    </xf>
    <xf numFmtId="0" fontId="0" fillId="17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 vertical="center" shrinkToFit="1"/>
    </xf>
    <xf numFmtId="0" fontId="21" fillId="17" borderId="18" xfId="0" applyFont="1" applyFill="1" applyBorder="1" applyAlignment="1">
      <alignment horizontal="center" vertical="center" shrinkToFit="1"/>
    </xf>
    <xf numFmtId="2" fontId="0" fillId="17" borderId="18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 shrinkToFit="1"/>
    </xf>
    <xf numFmtId="2" fontId="0" fillId="17" borderId="10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/>
    </xf>
    <xf numFmtId="2" fontId="0" fillId="17" borderId="10" xfId="0" applyNumberFormat="1" applyFill="1" applyBorder="1" applyAlignment="1">
      <alignment horizontal="center" vertical="center" shrinkToFit="1"/>
    </xf>
    <xf numFmtId="0" fontId="0" fillId="17" borderId="10" xfId="0" applyNumberFormat="1" applyFill="1" applyBorder="1" applyAlignment="1">
      <alignment horizontal="center" vertical="center" shrinkToFit="1"/>
    </xf>
    <xf numFmtId="0" fontId="0" fillId="17" borderId="10" xfId="0" applyFont="1" applyFill="1" applyBorder="1" applyAlignment="1">
      <alignment horizontal="center" shrinkToFit="1"/>
    </xf>
    <xf numFmtId="0" fontId="0" fillId="17" borderId="11" xfId="0" applyFont="1" applyFill="1" applyBorder="1" applyAlignment="1">
      <alignment horizontal="center" vertical="center" shrinkToFit="1"/>
    </xf>
    <xf numFmtId="2" fontId="0" fillId="17" borderId="13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/>
    </xf>
    <xf numFmtId="2" fontId="0" fillId="17" borderId="14" xfId="0" applyNumberFormat="1" applyFont="1" applyFill="1" applyBorder="1" applyAlignment="1">
      <alignment horizontal="center" vertical="center"/>
    </xf>
    <xf numFmtId="2" fontId="0" fillId="17" borderId="12" xfId="0" applyNumberFormat="1" applyFont="1" applyFill="1" applyBorder="1" applyAlignment="1">
      <alignment horizontal="center" vertical="center" shrinkToFit="1"/>
    </xf>
    <xf numFmtId="2" fontId="0" fillId="17" borderId="16" xfId="0" applyNumberFormat="1" applyFont="1" applyFill="1" applyBorder="1" applyAlignment="1">
      <alignment horizontal="center" vertical="center" shrinkToFit="1"/>
    </xf>
    <xf numFmtId="2" fontId="0" fillId="17" borderId="17" xfId="0" applyNumberFormat="1" applyFont="1" applyFill="1" applyBorder="1" applyAlignment="1">
      <alignment horizontal="center" vertical="center" shrinkToFit="1"/>
    </xf>
    <xf numFmtId="2" fontId="0" fillId="17" borderId="12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 shrinkToFit="1"/>
    </xf>
    <xf numFmtId="2" fontId="0" fillId="17" borderId="10" xfId="0" applyNumberFormat="1" applyFont="1" applyFill="1" applyBorder="1" applyAlignment="1">
      <alignment/>
    </xf>
    <xf numFmtId="2" fontId="0" fillId="17" borderId="12" xfId="0" applyNumberFormat="1" applyFont="1" applyFill="1" applyBorder="1" applyAlignment="1">
      <alignment/>
    </xf>
    <xf numFmtId="0" fontId="0" fillId="17" borderId="10" xfId="0" applyFont="1" applyFill="1" applyBorder="1" applyAlignment="1">
      <alignment horizontal="center" vertical="center" shrinkToFit="1"/>
    </xf>
    <xf numFmtId="2" fontId="0" fillId="17" borderId="13" xfId="0" applyNumberFormat="1" applyFont="1" applyFill="1" applyBorder="1" applyAlignment="1">
      <alignment horizontal="center"/>
    </xf>
    <xf numFmtId="2" fontId="0" fillId="17" borderId="10" xfId="0" applyNumberFormat="1" applyFont="1" applyFill="1" applyBorder="1" applyAlignment="1">
      <alignment horizontal="center"/>
    </xf>
    <xf numFmtId="2" fontId="0" fillId="17" borderId="14" xfId="0" applyNumberFormat="1" applyFont="1" applyFill="1" applyBorder="1" applyAlignment="1">
      <alignment horizontal="center"/>
    </xf>
    <xf numFmtId="0" fontId="0" fillId="17" borderId="19" xfId="0" applyFill="1" applyBorder="1" applyAlignment="1">
      <alignment horizontal="center" vertical="center" shrinkToFit="1"/>
    </xf>
    <xf numFmtId="2" fontId="0" fillId="17" borderId="20" xfId="0" applyNumberFormat="1" applyFont="1" applyFill="1" applyBorder="1" applyAlignment="1">
      <alignment horizontal="center"/>
    </xf>
    <xf numFmtId="2" fontId="0" fillId="17" borderId="18" xfId="0" applyNumberFormat="1" applyFont="1" applyFill="1" applyBorder="1" applyAlignment="1">
      <alignment horizontal="center"/>
    </xf>
    <xf numFmtId="2" fontId="0" fillId="17" borderId="21" xfId="0" applyNumberFormat="1" applyFont="1" applyFill="1" applyBorder="1" applyAlignment="1">
      <alignment horizontal="center"/>
    </xf>
    <xf numFmtId="2" fontId="0" fillId="17" borderId="16" xfId="0" applyNumberFormat="1" applyFont="1" applyFill="1" applyBorder="1" applyAlignment="1">
      <alignment horizontal="center" vertical="center" shrinkToFit="1"/>
    </xf>
    <xf numFmtId="2" fontId="0" fillId="17" borderId="17" xfId="0" applyNumberFormat="1" applyFont="1" applyFill="1" applyBorder="1" applyAlignment="1">
      <alignment horizontal="center" vertical="center" shrinkToFit="1"/>
    </xf>
    <xf numFmtId="2" fontId="21" fillId="17" borderId="10" xfId="0" applyNumberFormat="1" applyFont="1" applyFill="1" applyBorder="1" applyAlignment="1">
      <alignment horizontal="center" vertical="center"/>
    </xf>
    <xf numFmtId="0" fontId="0" fillId="17" borderId="13" xfId="0" applyNumberFormat="1" applyFont="1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4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 shrinkToFit="1"/>
    </xf>
    <xf numFmtId="0" fontId="0" fillId="17" borderId="16" xfId="0" applyFont="1" applyFill="1" applyBorder="1" applyAlignment="1">
      <alignment horizontal="center" vertical="center" shrinkToFit="1"/>
    </xf>
    <xf numFmtId="0" fontId="0" fillId="17" borderId="17" xfId="0" applyFont="1" applyFill="1" applyBorder="1" applyAlignment="1">
      <alignment horizontal="center" vertical="center" shrinkToFit="1"/>
    </xf>
    <xf numFmtId="0" fontId="0" fillId="17" borderId="12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shrinkToFit="1"/>
    </xf>
    <xf numFmtId="0" fontId="0" fillId="17" borderId="10" xfId="0" applyFont="1" applyFill="1" applyBorder="1" applyAlignment="1">
      <alignment/>
    </xf>
    <xf numFmtId="0" fontId="0" fillId="17" borderId="39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tabSelected="1" view="pageBreakPreview" zoomScaleSheetLayoutView="100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A35" sqref="A35:IV35"/>
    </sheetView>
  </sheetViews>
  <sheetFormatPr defaultColWidth="11.421875" defaultRowHeight="12.75"/>
  <cols>
    <col min="1" max="1" width="9.7109375" style="0" customWidth="1"/>
    <col min="2" max="2" width="15.140625" style="0" bestFit="1" customWidth="1"/>
    <col min="3" max="3" width="10.00390625" style="0" customWidth="1"/>
    <col min="4" max="4" width="12.8515625" style="0" bestFit="1" customWidth="1"/>
    <col min="5" max="5" width="5.57421875" style="0" bestFit="1" customWidth="1"/>
    <col min="6" max="7" width="5.421875" style="0" bestFit="1" customWidth="1"/>
    <col min="8" max="11" width="5.57421875" style="0" bestFit="1" customWidth="1"/>
    <col min="12" max="12" width="6.7109375" style="0" customWidth="1"/>
    <col min="13" max="17" width="5.57421875" style="0" bestFit="1" customWidth="1"/>
    <col min="18" max="18" width="6.7109375" style="0" customWidth="1"/>
    <col min="19" max="23" width="5.57421875" style="0" bestFit="1" customWidth="1"/>
    <col min="24" max="24" width="6.7109375" style="0" customWidth="1"/>
    <col min="25" max="26" width="5.57421875" style="0" bestFit="1" customWidth="1"/>
    <col min="27" max="27" width="5.57421875" style="0" customWidth="1"/>
    <col min="28" max="28" width="5.57421875" style="0" bestFit="1" customWidth="1"/>
    <col min="29" max="29" width="6.7109375" style="0" customWidth="1"/>
    <col min="30" max="34" width="5.57421875" style="0" bestFit="1" customWidth="1"/>
    <col min="35" max="35" width="6.7109375" style="0" customWidth="1"/>
    <col min="36" max="40" width="5.57421875" style="0" bestFit="1" customWidth="1"/>
    <col min="41" max="41" width="6.7109375" style="0" customWidth="1"/>
    <col min="42" max="42" width="7.140625" style="0" customWidth="1"/>
  </cols>
  <sheetData>
    <row r="1" spans="1:42" ht="12.75">
      <c r="A1" s="187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</row>
    <row r="2" spans="1:42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</row>
    <row r="3" spans="1:42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</row>
    <row r="4" spans="1:42" ht="81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</row>
    <row r="5" ht="13.5" thickBot="1"/>
    <row r="6" spans="1:42" ht="31.5" customHeight="1" thickBot="1">
      <c r="A6" s="194" t="s">
        <v>0</v>
      </c>
      <c r="B6" s="191" t="s">
        <v>1</v>
      </c>
      <c r="C6" s="191" t="s">
        <v>2</v>
      </c>
      <c r="D6" s="175" t="s">
        <v>3</v>
      </c>
      <c r="E6" s="188" t="s">
        <v>5</v>
      </c>
      <c r="F6" s="189"/>
      <c r="G6" s="189"/>
      <c r="H6" s="189"/>
      <c r="I6" s="189"/>
      <c r="J6" s="189"/>
      <c r="K6" s="189"/>
      <c r="L6" s="190"/>
      <c r="M6" s="173" t="s">
        <v>12</v>
      </c>
      <c r="N6" s="174"/>
      <c r="O6" s="174"/>
      <c r="P6" s="174"/>
      <c r="Q6" s="174"/>
      <c r="R6" s="175"/>
      <c r="S6" s="173" t="s">
        <v>4</v>
      </c>
      <c r="T6" s="174"/>
      <c r="U6" s="174"/>
      <c r="V6" s="174"/>
      <c r="W6" s="174"/>
      <c r="X6" s="175"/>
      <c r="Y6" s="173" t="s">
        <v>16</v>
      </c>
      <c r="Z6" s="174"/>
      <c r="AA6" s="174"/>
      <c r="AB6" s="174"/>
      <c r="AC6" s="175"/>
      <c r="AD6" s="188" t="s">
        <v>17</v>
      </c>
      <c r="AE6" s="189"/>
      <c r="AF6" s="189"/>
      <c r="AG6" s="189"/>
      <c r="AH6" s="189"/>
      <c r="AI6" s="190"/>
      <c r="AJ6" s="173" t="s">
        <v>18</v>
      </c>
      <c r="AK6" s="174"/>
      <c r="AL6" s="174"/>
      <c r="AM6" s="174"/>
      <c r="AN6" s="174"/>
      <c r="AO6" s="174"/>
      <c r="AP6" s="185" t="s">
        <v>23</v>
      </c>
    </row>
    <row r="7" spans="1:42" ht="132.75" thickBot="1">
      <c r="A7" s="195"/>
      <c r="B7" s="192"/>
      <c r="C7" s="192"/>
      <c r="D7" s="193"/>
      <c r="E7" s="46" t="s">
        <v>6</v>
      </c>
      <c r="F7" s="47" t="s">
        <v>7</v>
      </c>
      <c r="G7" s="48" t="s">
        <v>8</v>
      </c>
      <c r="H7" s="45" t="s">
        <v>9</v>
      </c>
      <c r="I7" s="49" t="s">
        <v>10</v>
      </c>
      <c r="J7" s="49" t="s">
        <v>155</v>
      </c>
      <c r="K7" s="49" t="s">
        <v>156</v>
      </c>
      <c r="L7" s="50" t="s">
        <v>11</v>
      </c>
      <c r="M7" s="51" t="s">
        <v>6</v>
      </c>
      <c r="N7" s="52" t="s">
        <v>7</v>
      </c>
      <c r="O7" s="52" t="s">
        <v>8</v>
      </c>
      <c r="P7" s="52" t="s">
        <v>9</v>
      </c>
      <c r="Q7" s="53" t="s">
        <v>10</v>
      </c>
      <c r="R7" s="54" t="s">
        <v>13</v>
      </c>
      <c r="S7" s="55" t="s">
        <v>6</v>
      </c>
      <c r="T7" s="52" t="s">
        <v>7</v>
      </c>
      <c r="U7" s="52" t="s">
        <v>8</v>
      </c>
      <c r="V7" s="52" t="s">
        <v>9</v>
      </c>
      <c r="W7" s="53" t="s">
        <v>10</v>
      </c>
      <c r="X7" s="54" t="s">
        <v>14</v>
      </c>
      <c r="Y7" s="55" t="s">
        <v>6</v>
      </c>
      <c r="Z7" s="56" t="s">
        <v>7</v>
      </c>
      <c r="AA7" s="56" t="s">
        <v>8</v>
      </c>
      <c r="AB7" s="56" t="s">
        <v>9</v>
      </c>
      <c r="AC7" s="58" t="s">
        <v>15</v>
      </c>
      <c r="AD7" s="46" t="s">
        <v>6</v>
      </c>
      <c r="AE7" s="47" t="s">
        <v>7</v>
      </c>
      <c r="AF7" s="48" t="s">
        <v>8</v>
      </c>
      <c r="AG7" s="45" t="s">
        <v>9</v>
      </c>
      <c r="AH7" s="49" t="s">
        <v>10</v>
      </c>
      <c r="AI7" s="50" t="s">
        <v>20</v>
      </c>
      <c r="AJ7" s="51" t="s">
        <v>6</v>
      </c>
      <c r="AK7" s="52" t="s">
        <v>7</v>
      </c>
      <c r="AL7" s="52" t="s">
        <v>8</v>
      </c>
      <c r="AM7" s="52" t="s">
        <v>9</v>
      </c>
      <c r="AN7" s="53" t="s">
        <v>10</v>
      </c>
      <c r="AO7" s="54" t="s">
        <v>21</v>
      </c>
      <c r="AP7" s="186"/>
    </row>
    <row r="8" spans="1:42" ht="13.5" thickBot="1">
      <c r="A8" s="176">
        <v>2001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</row>
    <row r="9" spans="1:42" ht="12.75">
      <c r="A9" s="74">
        <v>2001</v>
      </c>
      <c r="B9" s="74" t="s">
        <v>96</v>
      </c>
      <c r="C9" s="74" t="s">
        <v>37</v>
      </c>
      <c r="D9" s="59" t="s">
        <v>83</v>
      </c>
      <c r="E9" s="84">
        <v>0.8</v>
      </c>
      <c r="F9" s="85">
        <v>1</v>
      </c>
      <c r="G9" s="85">
        <v>1</v>
      </c>
      <c r="H9" s="85">
        <v>1.25</v>
      </c>
      <c r="I9" s="80">
        <v>0.5</v>
      </c>
      <c r="J9" s="80">
        <v>1.75</v>
      </c>
      <c r="K9" s="80">
        <v>0</v>
      </c>
      <c r="L9" s="94">
        <f aca="true" t="shared" si="0" ref="L9:L39">SUM(E9:K9)</f>
        <v>6.3</v>
      </c>
      <c r="M9" s="80">
        <v>0.4</v>
      </c>
      <c r="N9" s="80">
        <v>0</v>
      </c>
      <c r="O9" s="80">
        <v>1.2</v>
      </c>
      <c r="P9" s="80">
        <v>0.8</v>
      </c>
      <c r="Q9" s="86">
        <v>0.8</v>
      </c>
      <c r="R9" s="151">
        <f aca="true" t="shared" si="1" ref="R9:R39">SUM(M9:Q9)</f>
        <v>3.2</v>
      </c>
      <c r="S9" s="80">
        <v>0.5</v>
      </c>
      <c r="T9" s="85">
        <v>1.5</v>
      </c>
      <c r="U9" s="80">
        <v>2</v>
      </c>
      <c r="V9" s="80">
        <v>1.5</v>
      </c>
      <c r="W9" s="86">
        <v>2</v>
      </c>
      <c r="X9" s="152">
        <f aca="true" t="shared" si="2" ref="X9:X39">SUM(S9:W9)</f>
        <v>7.5</v>
      </c>
      <c r="Y9" s="80">
        <v>1.2</v>
      </c>
      <c r="Z9" s="80">
        <v>0</v>
      </c>
      <c r="AA9" s="80">
        <v>0.5</v>
      </c>
      <c r="AB9" s="80">
        <v>0.75</v>
      </c>
      <c r="AC9" s="153">
        <f aca="true" t="shared" si="3" ref="AC9:AC39">SUM(Y9:AB9)</f>
        <v>2.45</v>
      </c>
      <c r="AD9" s="80">
        <v>1.25</v>
      </c>
      <c r="AE9" s="80">
        <v>2.25</v>
      </c>
      <c r="AF9" s="80">
        <v>1.75</v>
      </c>
      <c r="AG9" s="80">
        <v>1.25</v>
      </c>
      <c r="AH9" s="80">
        <v>1.5</v>
      </c>
      <c r="AI9" s="154">
        <f aca="true" t="shared" si="4" ref="AI9:AI39">SUM(AD9:AH9)</f>
        <v>8</v>
      </c>
      <c r="AJ9" s="80">
        <v>1</v>
      </c>
      <c r="AK9" s="80">
        <v>0</v>
      </c>
      <c r="AL9" s="80">
        <v>0</v>
      </c>
      <c r="AM9" s="80">
        <v>0.5</v>
      </c>
      <c r="AN9" s="80">
        <v>0.6</v>
      </c>
      <c r="AO9" s="155">
        <f aca="true" t="shared" si="5" ref="AO9:AO39">SUM(AJ9:AN9)</f>
        <v>2.1</v>
      </c>
      <c r="AP9" s="156">
        <f aca="true" t="shared" si="6" ref="AP9:AP39">(L9+R9+X9+AC9+AI9+AO9)</f>
        <v>29.55</v>
      </c>
    </row>
    <row r="10" spans="1:42" ht="12.75">
      <c r="A10" s="178">
        <v>2002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84"/>
    </row>
    <row r="11" spans="1:42" s="218" customFormat="1" ht="12.75">
      <c r="A11" s="201">
        <v>2002</v>
      </c>
      <c r="B11" s="202" t="s">
        <v>60</v>
      </c>
      <c r="C11" s="202" t="s">
        <v>37</v>
      </c>
      <c r="D11" s="203" t="s">
        <v>41</v>
      </c>
      <c r="E11" s="204">
        <v>0.8</v>
      </c>
      <c r="F11" s="205">
        <v>0.75</v>
      </c>
      <c r="G11" s="205">
        <v>0.75</v>
      </c>
      <c r="H11" s="206">
        <v>2</v>
      </c>
      <c r="I11" s="207">
        <v>1.75</v>
      </c>
      <c r="J11" s="208">
        <v>2</v>
      </c>
      <c r="K11" s="208">
        <v>1</v>
      </c>
      <c r="L11" s="209">
        <f t="shared" si="0"/>
        <v>9.05</v>
      </c>
      <c r="M11" s="205">
        <v>1</v>
      </c>
      <c r="N11" s="205">
        <v>0.4</v>
      </c>
      <c r="O11" s="205">
        <v>1.6</v>
      </c>
      <c r="P11" s="207">
        <v>1.2</v>
      </c>
      <c r="Q11" s="204">
        <v>1.2</v>
      </c>
      <c r="R11" s="210">
        <f t="shared" si="1"/>
        <v>5.4</v>
      </c>
      <c r="S11" s="205">
        <v>0.5</v>
      </c>
      <c r="T11" s="206">
        <v>1.5</v>
      </c>
      <c r="U11" s="207">
        <v>1.5</v>
      </c>
      <c r="V11" s="205">
        <v>2</v>
      </c>
      <c r="W11" s="204">
        <v>1.5</v>
      </c>
      <c r="X11" s="211">
        <f t="shared" si="2"/>
        <v>7</v>
      </c>
      <c r="Y11" s="207">
        <v>1.6</v>
      </c>
      <c r="Z11" s="205">
        <v>1</v>
      </c>
      <c r="AA11" s="205">
        <v>1</v>
      </c>
      <c r="AB11" s="205">
        <v>3.5</v>
      </c>
      <c r="AC11" s="212">
        <f t="shared" si="3"/>
        <v>7.1</v>
      </c>
      <c r="AD11" s="207">
        <v>2</v>
      </c>
      <c r="AE11" s="213">
        <v>3</v>
      </c>
      <c r="AF11" s="214">
        <v>3</v>
      </c>
      <c r="AG11" s="214">
        <v>2</v>
      </c>
      <c r="AH11" s="214">
        <v>1.75</v>
      </c>
      <c r="AI11" s="215">
        <f t="shared" si="4"/>
        <v>11.75</v>
      </c>
      <c r="AJ11" s="214">
        <v>1.5</v>
      </c>
      <c r="AK11" s="214">
        <v>1.6</v>
      </c>
      <c r="AL11" s="214">
        <v>0.6</v>
      </c>
      <c r="AM11" s="214">
        <v>1</v>
      </c>
      <c r="AN11" s="214">
        <v>0.8</v>
      </c>
      <c r="AO11" s="216">
        <f t="shared" si="5"/>
        <v>5.5</v>
      </c>
      <c r="AP11" s="217">
        <f t="shared" si="6"/>
        <v>45.800000000000004</v>
      </c>
    </row>
    <row r="12" spans="1:42" s="218" customFormat="1" ht="12.75">
      <c r="A12" s="201">
        <v>2002</v>
      </c>
      <c r="B12" s="219" t="s">
        <v>59</v>
      </c>
      <c r="C12" s="202" t="s">
        <v>58</v>
      </c>
      <c r="D12" s="203" t="s">
        <v>41</v>
      </c>
      <c r="E12" s="204">
        <v>0.4</v>
      </c>
      <c r="F12" s="205">
        <v>1.25</v>
      </c>
      <c r="G12" s="205">
        <v>1</v>
      </c>
      <c r="H12" s="206">
        <v>0.75</v>
      </c>
      <c r="I12" s="207">
        <v>2</v>
      </c>
      <c r="J12" s="208">
        <v>2.25</v>
      </c>
      <c r="K12" s="208">
        <v>0.75</v>
      </c>
      <c r="L12" s="209">
        <f t="shared" si="0"/>
        <v>8.4</v>
      </c>
      <c r="M12" s="205">
        <v>1</v>
      </c>
      <c r="N12" s="205">
        <v>0.4</v>
      </c>
      <c r="O12" s="205">
        <v>1.4</v>
      </c>
      <c r="P12" s="207">
        <v>1</v>
      </c>
      <c r="Q12" s="204">
        <v>0</v>
      </c>
      <c r="R12" s="210">
        <f t="shared" si="1"/>
        <v>3.8</v>
      </c>
      <c r="S12" s="205">
        <v>0.5</v>
      </c>
      <c r="T12" s="206">
        <v>1.5</v>
      </c>
      <c r="U12" s="207">
        <v>2</v>
      </c>
      <c r="V12" s="205">
        <v>1</v>
      </c>
      <c r="W12" s="204">
        <v>1.5</v>
      </c>
      <c r="X12" s="211">
        <f t="shared" si="2"/>
        <v>6.5</v>
      </c>
      <c r="Y12" s="207">
        <v>0.8</v>
      </c>
      <c r="Z12" s="205">
        <v>0.5</v>
      </c>
      <c r="AA12" s="205">
        <v>1.5</v>
      </c>
      <c r="AB12" s="205">
        <v>2.75</v>
      </c>
      <c r="AC12" s="212">
        <f t="shared" si="3"/>
        <v>5.55</v>
      </c>
      <c r="AD12" s="207">
        <v>2</v>
      </c>
      <c r="AE12" s="213">
        <v>3</v>
      </c>
      <c r="AF12" s="214">
        <v>2.5</v>
      </c>
      <c r="AG12" s="214">
        <v>1.5</v>
      </c>
      <c r="AH12" s="214">
        <v>2</v>
      </c>
      <c r="AI12" s="215">
        <f t="shared" si="4"/>
        <v>11</v>
      </c>
      <c r="AJ12" s="214">
        <v>1.5</v>
      </c>
      <c r="AK12" s="214">
        <v>0.4</v>
      </c>
      <c r="AL12" s="214">
        <v>1</v>
      </c>
      <c r="AM12" s="214">
        <v>1</v>
      </c>
      <c r="AN12" s="214">
        <v>1</v>
      </c>
      <c r="AO12" s="216">
        <f t="shared" si="5"/>
        <v>4.9</v>
      </c>
      <c r="AP12" s="217">
        <f t="shared" si="6"/>
        <v>40.15</v>
      </c>
    </row>
    <row r="13" spans="1:42" s="218" customFormat="1" ht="12.75">
      <c r="A13" s="220">
        <v>2002</v>
      </c>
      <c r="B13" s="221" t="s">
        <v>61</v>
      </c>
      <c r="C13" s="221" t="s">
        <v>62</v>
      </c>
      <c r="D13" s="203" t="s">
        <v>41</v>
      </c>
      <c r="E13" s="222">
        <v>1.9</v>
      </c>
      <c r="F13" s="207">
        <v>0.75</v>
      </c>
      <c r="G13" s="207">
        <v>1.25</v>
      </c>
      <c r="H13" s="223">
        <v>2</v>
      </c>
      <c r="I13" s="207">
        <v>1.75</v>
      </c>
      <c r="J13" s="208">
        <v>1.75</v>
      </c>
      <c r="K13" s="208">
        <v>0.5</v>
      </c>
      <c r="L13" s="209">
        <f t="shared" si="0"/>
        <v>9.9</v>
      </c>
      <c r="M13" s="207">
        <v>0.6</v>
      </c>
      <c r="N13" s="207">
        <v>0.4</v>
      </c>
      <c r="O13" s="207">
        <v>2</v>
      </c>
      <c r="P13" s="207">
        <v>2</v>
      </c>
      <c r="Q13" s="222">
        <v>1.2</v>
      </c>
      <c r="R13" s="210">
        <f t="shared" si="1"/>
        <v>6.2</v>
      </c>
      <c r="S13" s="207">
        <v>1.5</v>
      </c>
      <c r="T13" s="223">
        <v>2</v>
      </c>
      <c r="U13" s="207">
        <v>1</v>
      </c>
      <c r="V13" s="207">
        <v>0.5</v>
      </c>
      <c r="W13" s="222">
        <v>1</v>
      </c>
      <c r="X13" s="211">
        <f t="shared" si="2"/>
        <v>6</v>
      </c>
      <c r="Y13" s="207">
        <v>1.2</v>
      </c>
      <c r="Z13" s="207">
        <v>1</v>
      </c>
      <c r="AA13" s="207">
        <v>1.25</v>
      </c>
      <c r="AB13" s="207">
        <v>2.25</v>
      </c>
      <c r="AC13" s="212">
        <f t="shared" si="3"/>
        <v>5.7</v>
      </c>
      <c r="AD13" s="207">
        <v>2</v>
      </c>
      <c r="AE13" s="213">
        <v>1.25</v>
      </c>
      <c r="AF13" s="214">
        <v>1.75</v>
      </c>
      <c r="AG13" s="214">
        <v>1.5</v>
      </c>
      <c r="AH13" s="214">
        <v>1.75</v>
      </c>
      <c r="AI13" s="215">
        <f t="shared" si="4"/>
        <v>8.25</v>
      </c>
      <c r="AJ13" s="214">
        <v>1.5</v>
      </c>
      <c r="AK13" s="214">
        <v>0.8</v>
      </c>
      <c r="AL13" s="214">
        <v>0.6</v>
      </c>
      <c r="AM13" s="214">
        <v>0.5</v>
      </c>
      <c r="AN13" s="214">
        <v>0.5</v>
      </c>
      <c r="AO13" s="216">
        <f t="shared" si="5"/>
        <v>3.9</v>
      </c>
      <c r="AP13" s="217">
        <f t="shared" si="6"/>
        <v>39.949999999999996</v>
      </c>
    </row>
    <row r="14" spans="1:42" ht="12.75">
      <c r="A14" s="15">
        <v>2002</v>
      </c>
      <c r="B14" s="15" t="s">
        <v>90</v>
      </c>
      <c r="C14" s="15" t="s">
        <v>91</v>
      </c>
      <c r="D14" s="75" t="s">
        <v>83</v>
      </c>
      <c r="E14" s="89">
        <v>0.8</v>
      </c>
      <c r="F14" s="81">
        <v>0.75</v>
      </c>
      <c r="G14" s="81">
        <v>0.75</v>
      </c>
      <c r="H14" s="90">
        <v>1</v>
      </c>
      <c r="I14" s="81">
        <v>1.25</v>
      </c>
      <c r="J14" s="80">
        <v>1</v>
      </c>
      <c r="K14" s="80">
        <v>1.25</v>
      </c>
      <c r="L14" s="94">
        <f t="shared" si="0"/>
        <v>6.8</v>
      </c>
      <c r="M14" s="81">
        <v>0.8</v>
      </c>
      <c r="N14" s="81">
        <v>0.5</v>
      </c>
      <c r="O14" s="81">
        <v>2</v>
      </c>
      <c r="P14" s="81">
        <v>1.6</v>
      </c>
      <c r="Q14" s="89">
        <v>1.6</v>
      </c>
      <c r="R14" s="151">
        <f t="shared" si="1"/>
        <v>6.5</v>
      </c>
      <c r="S14" s="81">
        <v>0.5</v>
      </c>
      <c r="T14" s="90">
        <v>2</v>
      </c>
      <c r="U14" s="81">
        <v>2</v>
      </c>
      <c r="V14" s="81">
        <v>1.5</v>
      </c>
      <c r="W14" s="89">
        <v>1.5</v>
      </c>
      <c r="X14" s="152">
        <f t="shared" si="2"/>
        <v>7.5</v>
      </c>
      <c r="Y14" s="81">
        <v>0.8</v>
      </c>
      <c r="Z14" s="81">
        <v>0.25</v>
      </c>
      <c r="AA14" s="81">
        <v>0.5</v>
      </c>
      <c r="AB14" s="81">
        <v>1.5</v>
      </c>
      <c r="AC14" s="153">
        <f t="shared" si="3"/>
        <v>3.05</v>
      </c>
      <c r="AD14" s="81">
        <v>2</v>
      </c>
      <c r="AE14" s="81">
        <v>3</v>
      </c>
      <c r="AF14" s="81">
        <v>3</v>
      </c>
      <c r="AG14" s="81">
        <v>0.75</v>
      </c>
      <c r="AH14" s="81">
        <v>1.25</v>
      </c>
      <c r="AI14" s="154">
        <f t="shared" si="4"/>
        <v>10</v>
      </c>
      <c r="AJ14" s="81">
        <v>1.5</v>
      </c>
      <c r="AK14" s="81">
        <v>0.8</v>
      </c>
      <c r="AL14" s="81">
        <v>0.8</v>
      </c>
      <c r="AM14" s="81">
        <v>0.8</v>
      </c>
      <c r="AN14" s="81">
        <v>0.6</v>
      </c>
      <c r="AO14" s="155">
        <f t="shared" si="5"/>
        <v>4.499999999999999</v>
      </c>
      <c r="AP14" s="157">
        <f t="shared" si="6"/>
        <v>38.35</v>
      </c>
    </row>
    <row r="15" spans="1:42" ht="12.75">
      <c r="A15" s="3">
        <v>2002</v>
      </c>
      <c r="B15" s="60" t="s">
        <v>30</v>
      </c>
      <c r="C15" s="60" t="s">
        <v>31</v>
      </c>
      <c r="D15" s="62" t="s">
        <v>26</v>
      </c>
      <c r="E15" s="91">
        <v>1</v>
      </c>
      <c r="F15" s="92">
        <v>1</v>
      </c>
      <c r="G15" s="92">
        <v>1.25</v>
      </c>
      <c r="H15" s="93">
        <v>1.5</v>
      </c>
      <c r="I15" s="82">
        <v>1.75</v>
      </c>
      <c r="J15" s="95">
        <v>1.75</v>
      </c>
      <c r="K15" s="95">
        <v>0.75</v>
      </c>
      <c r="L15" s="94">
        <f t="shared" si="0"/>
        <v>9</v>
      </c>
      <c r="M15" s="92">
        <v>0.8</v>
      </c>
      <c r="N15" s="92">
        <v>0</v>
      </c>
      <c r="O15" s="92">
        <v>1.6</v>
      </c>
      <c r="P15" s="82">
        <v>0.8</v>
      </c>
      <c r="Q15" s="91">
        <v>2</v>
      </c>
      <c r="R15" s="151">
        <f t="shared" si="1"/>
        <v>5.2</v>
      </c>
      <c r="S15" s="92">
        <v>1.25</v>
      </c>
      <c r="T15" s="93">
        <v>1.5</v>
      </c>
      <c r="U15" s="82">
        <v>2</v>
      </c>
      <c r="V15" s="92">
        <v>1.5</v>
      </c>
      <c r="W15" s="91">
        <v>1.5</v>
      </c>
      <c r="X15" s="152">
        <f t="shared" si="2"/>
        <v>7.75</v>
      </c>
      <c r="Y15" s="82">
        <v>1.6</v>
      </c>
      <c r="Z15" s="92">
        <v>0.75</v>
      </c>
      <c r="AA15" s="92">
        <v>0</v>
      </c>
      <c r="AB15" s="92">
        <v>0.75</v>
      </c>
      <c r="AC15" s="153">
        <f t="shared" si="3"/>
        <v>3.1</v>
      </c>
      <c r="AD15" s="82">
        <v>1.25</v>
      </c>
      <c r="AE15" s="83">
        <v>2.25</v>
      </c>
      <c r="AF15" s="81">
        <v>2</v>
      </c>
      <c r="AG15" s="81">
        <v>1.5</v>
      </c>
      <c r="AH15" s="81">
        <v>1.25</v>
      </c>
      <c r="AI15" s="154">
        <f t="shared" si="4"/>
        <v>8.25</v>
      </c>
      <c r="AJ15" s="81">
        <v>0.75</v>
      </c>
      <c r="AK15" s="81">
        <v>1.2</v>
      </c>
      <c r="AL15" s="81">
        <v>1.2</v>
      </c>
      <c r="AM15" s="81">
        <v>0.8</v>
      </c>
      <c r="AN15" s="81">
        <v>1</v>
      </c>
      <c r="AO15" s="155">
        <f t="shared" si="5"/>
        <v>4.95</v>
      </c>
      <c r="AP15" s="157">
        <f t="shared" si="6"/>
        <v>38.25</v>
      </c>
    </row>
    <row r="16" spans="1:42" s="218" customFormat="1" ht="12.75">
      <c r="A16" s="219">
        <v>2002</v>
      </c>
      <c r="B16" s="219" t="s">
        <v>69</v>
      </c>
      <c r="C16" s="219" t="s">
        <v>70</v>
      </c>
      <c r="D16" s="203" t="s">
        <v>41</v>
      </c>
      <c r="E16" s="224">
        <v>1</v>
      </c>
      <c r="F16" s="214">
        <v>1.25</v>
      </c>
      <c r="G16" s="214">
        <v>1.25</v>
      </c>
      <c r="H16" s="225">
        <v>1.5</v>
      </c>
      <c r="I16" s="214">
        <v>2.5</v>
      </c>
      <c r="J16" s="226">
        <v>2.5</v>
      </c>
      <c r="K16" s="226">
        <v>0.5</v>
      </c>
      <c r="L16" s="209">
        <f t="shared" si="0"/>
        <v>10.5</v>
      </c>
      <c r="M16" s="214">
        <v>1</v>
      </c>
      <c r="N16" s="214">
        <v>0.5</v>
      </c>
      <c r="O16" s="214">
        <v>1</v>
      </c>
      <c r="P16" s="214">
        <v>1.6</v>
      </c>
      <c r="Q16" s="224">
        <v>0.4</v>
      </c>
      <c r="R16" s="210">
        <f t="shared" si="1"/>
        <v>4.5</v>
      </c>
      <c r="S16" s="214">
        <v>0</v>
      </c>
      <c r="T16" s="225">
        <v>1</v>
      </c>
      <c r="U16" s="214">
        <v>1.5</v>
      </c>
      <c r="V16" s="214">
        <v>2</v>
      </c>
      <c r="W16" s="224">
        <v>1</v>
      </c>
      <c r="X16" s="211">
        <f t="shared" si="2"/>
        <v>5.5</v>
      </c>
      <c r="Y16" s="214">
        <v>2</v>
      </c>
      <c r="Z16" s="214">
        <v>0</v>
      </c>
      <c r="AA16" s="214">
        <v>0</v>
      </c>
      <c r="AB16" s="214">
        <v>1</v>
      </c>
      <c r="AC16" s="212">
        <f t="shared" si="3"/>
        <v>3</v>
      </c>
      <c r="AD16" s="214">
        <v>1.75</v>
      </c>
      <c r="AE16" s="214">
        <v>1.5</v>
      </c>
      <c r="AF16" s="214">
        <v>2.5</v>
      </c>
      <c r="AG16" s="214">
        <v>1.5</v>
      </c>
      <c r="AH16" s="214">
        <v>2</v>
      </c>
      <c r="AI16" s="215">
        <f t="shared" si="4"/>
        <v>9.25</v>
      </c>
      <c r="AJ16" s="214">
        <v>1.5</v>
      </c>
      <c r="AK16" s="214">
        <v>0</v>
      </c>
      <c r="AL16" s="214">
        <v>0.8</v>
      </c>
      <c r="AM16" s="214">
        <v>1</v>
      </c>
      <c r="AN16" s="214">
        <v>0.8</v>
      </c>
      <c r="AO16" s="216">
        <f t="shared" si="5"/>
        <v>4.1</v>
      </c>
      <c r="AP16" s="217">
        <f t="shared" si="6"/>
        <v>36.85</v>
      </c>
    </row>
    <row r="17" spans="1:42" s="218" customFormat="1" ht="12.75">
      <c r="A17" s="201">
        <v>2002</v>
      </c>
      <c r="B17" s="202" t="s">
        <v>57</v>
      </c>
      <c r="C17" s="202" t="s">
        <v>58</v>
      </c>
      <c r="D17" s="227" t="s">
        <v>41</v>
      </c>
      <c r="E17" s="228">
        <v>0.7</v>
      </c>
      <c r="F17" s="213">
        <v>1</v>
      </c>
      <c r="G17" s="213">
        <v>0.75</v>
      </c>
      <c r="H17" s="229">
        <v>1.25</v>
      </c>
      <c r="I17" s="207">
        <v>1.75</v>
      </c>
      <c r="J17" s="208">
        <v>2</v>
      </c>
      <c r="K17" s="208">
        <v>0.5</v>
      </c>
      <c r="L17" s="209">
        <f t="shared" si="0"/>
        <v>7.95</v>
      </c>
      <c r="M17" s="213">
        <v>1</v>
      </c>
      <c r="N17" s="213">
        <v>0.8</v>
      </c>
      <c r="O17" s="213">
        <v>1.4</v>
      </c>
      <c r="P17" s="207">
        <v>0.8</v>
      </c>
      <c r="Q17" s="228">
        <v>0.4</v>
      </c>
      <c r="R17" s="210">
        <f t="shared" si="1"/>
        <v>4.4</v>
      </c>
      <c r="S17" s="213">
        <v>0</v>
      </c>
      <c r="T17" s="229">
        <v>1</v>
      </c>
      <c r="U17" s="207">
        <v>1.5</v>
      </c>
      <c r="V17" s="213">
        <v>1</v>
      </c>
      <c r="W17" s="228">
        <v>1.5</v>
      </c>
      <c r="X17" s="211">
        <f t="shared" si="2"/>
        <v>5</v>
      </c>
      <c r="Y17" s="207">
        <v>1</v>
      </c>
      <c r="Z17" s="213">
        <v>0.25</v>
      </c>
      <c r="AA17" s="213">
        <v>1.25</v>
      </c>
      <c r="AB17" s="213">
        <v>3</v>
      </c>
      <c r="AC17" s="212">
        <f t="shared" si="3"/>
        <v>5.5</v>
      </c>
      <c r="AD17" s="207">
        <v>2</v>
      </c>
      <c r="AE17" s="213">
        <v>1.25</v>
      </c>
      <c r="AF17" s="214">
        <v>2.5</v>
      </c>
      <c r="AG17" s="214">
        <v>1.75</v>
      </c>
      <c r="AH17" s="214">
        <v>1</v>
      </c>
      <c r="AI17" s="215">
        <f t="shared" si="4"/>
        <v>8.5</v>
      </c>
      <c r="AJ17" s="214">
        <v>1.5</v>
      </c>
      <c r="AK17" s="214">
        <v>0</v>
      </c>
      <c r="AL17" s="214">
        <v>0.6</v>
      </c>
      <c r="AM17" s="214">
        <v>1</v>
      </c>
      <c r="AN17" s="214">
        <v>0.8</v>
      </c>
      <c r="AO17" s="216">
        <f t="shared" si="5"/>
        <v>3.9000000000000004</v>
      </c>
      <c r="AP17" s="217">
        <f t="shared" si="6"/>
        <v>35.25</v>
      </c>
    </row>
    <row r="18" spans="1:42" ht="12.75">
      <c r="A18" s="64">
        <v>2002</v>
      </c>
      <c r="B18" s="64" t="s">
        <v>94</v>
      </c>
      <c r="C18" s="64" t="s">
        <v>95</v>
      </c>
      <c r="D18" s="61" t="s">
        <v>83</v>
      </c>
      <c r="E18" s="89">
        <v>0.8</v>
      </c>
      <c r="F18" s="81">
        <v>0.5</v>
      </c>
      <c r="G18" s="81">
        <v>0.5</v>
      </c>
      <c r="H18" s="90">
        <v>0</v>
      </c>
      <c r="I18" s="81">
        <v>2</v>
      </c>
      <c r="J18" s="80">
        <v>0.5</v>
      </c>
      <c r="K18" s="80">
        <v>0.5</v>
      </c>
      <c r="L18" s="94">
        <f t="shared" si="0"/>
        <v>4.8</v>
      </c>
      <c r="M18" s="81">
        <v>1</v>
      </c>
      <c r="N18" s="81">
        <v>0.5</v>
      </c>
      <c r="O18" s="81">
        <v>2</v>
      </c>
      <c r="P18" s="81">
        <v>2</v>
      </c>
      <c r="Q18" s="89">
        <v>2</v>
      </c>
      <c r="R18" s="151">
        <f t="shared" si="1"/>
        <v>7.5</v>
      </c>
      <c r="S18" s="81">
        <v>0</v>
      </c>
      <c r="T18" s="90">
        <v>0.5</v>
      </c>
      <c r="U18" s="81">
        <v>1</v>
      </c>
      <c r="V18" s="81">
        <v>1</v>
      </c>
      <c r="W18" s="89">
        <v>1</v>
      </c>
      <c r="X18" s="152">
        <f t="shared" si="2"/>
        <v>3.5</v>
      </c>
      <c r="Y18" s="81">
        <v>1.2</v>
      </c>
      <c r="Z18" s="81">
        <v>0</v>
      </c>
      <c r="AA18" s="81">
        <v>1</v>
      </c>
      <c r="AB18" s="81">
        <v>2.75</v>
      </c>
      <c r="AC18" s="153">
        <f t="shared" si="3"/>
        <v>4.95</v>
      </c>
      <c r="AD18" s="81">
        <v>2</v>
      </c>
      <c r="AE18" s="81">
        <v>2.25</v>
      </c>
      <c r="AF18" s="81">
        <v>3</v>
      </c>
      <c r="AG18" s="81">
        <v>1.25</v>
      </c>
      <c r="AH18" s="81">
        <v>1.5</v>
      </c>
      <c r="AI18" s="154">
        <f t="shared" si="4"/>
        <v>10</v>
      </c>
      <c r="AJ18" s="81">
        <v>0.5</v>
      </c>
      <c r="AK18" s="81">
        <v>1.2</v>
      </c>
      <c r="AL18" s="81">
        <v>0</v>
      </c>
      <c r="AM18" s="81">
        <v>0.4</v>
      </c>
      <c r="AN18" s="81">
        <v>0.6</v>
      </c>
      <c r="AO18" s="155">
        <f t="shared" si="5"/>
        <v>2.7</v>
      </c>
      <c r="AP18" s="157">
        <f t="shared" si="6"/>
        <v>33.45</v>
      </c>
    </row>
    <row r="19" spans="1:42" s="218" customFormat="1" ht="12.75">
      <c r="A19" s="201">
        <v>2002</v>
      </c>
      <c r="B19" s="221" t="s">
        <v>65</v>
      </c>
      <c r="C19" s="221" t="s">
        <v>66</v>
      </c>
      <c r="D19" s="203" t="s">
        <v>41</v>
      </c>
      <c r="E19" s="228">
        <v>0.6</v>
      </c>
      <c r="F19" s="213">
        <v>0.25</v>
      </c>
      <c r="G19" s="213">
        <v>0.25</v>
      </c>
      <c r="H19" s="229">
        <v>0</v>
      </c>
      <c r="I19" s="207">
        <v>0.5</v>
      </c>
      <c r="J19" s="208">
        <v>0.75</v>
      </c>
      <c r="K19" s="208">
        <v>0.25</v>
      </c>
      <c r="L19" s="209">
        <f t="shared" si="0"/>
        <v>2.6</v>
      </c>
      <c r="M19" s="213">
        <v>1</v>
      </c>
      <c r="N19" s="213">
        <v>1</v>
      </c>
      <c r="O19" s="213">
        <v>2</v>
      </c>
      <c r="P19" s="207">
        <v>0.8</v>
      </c>
      <c r="Q19" s="228">
        <v>1</v>
      </c>
      <c r="R19" s="210">
        <f t="shared" si="1"/>
        <v>5.8</v>
      </c>
      <c r="S19" s="213">
        <v>0.5</v>
      </c>
      <c r="T19" s="229">
        <v>1</v>
      </c>
      <c r="U19" s="207">
        <v>1</v>
      </c>
      <c r="V19" s="213">
        <v>1.5</v>
      </c>
      <c r="W19" s="228">
        <v>2</v>
      </c>
      <c r="X19" s="211">
        <f t="shared" si="2"/>
        <v>6</v>
      </c>
      <c r="Y19" s="207">
        <v>1.4</v>
      </c>
      <c r="Z19" s="213">
        <v>1</v>
      </c>
      <c r="AA19" s="213">
        <v>0.25</v>
      </c>
      <c r="AB19" s="213">
        <v>1</v>
      </c>
      <c r="AC19" s="212">
        <f t="shared" si="3"/>
        <v>3.65</v>
      </c>
      <c r="AD19" s="207">
        <v>2</v>
      </c>
      <c r="AE19" s="213">
        <v>3</v>
      </c>
      <c r="AF19" s="214">
        <v>3</v>
      </c>
      <c r="AG19" s="214">
        <v>1.5</v>
      </c>
      <c r="AH19" s="214">
        <v>1</v>
      </c>
      <c r="AI19" s="215">
        <f t="shared" si="4"/>
        <v>10.5</v>
      </c>
      <c r="AJ19" s="214">
        <v>1.5</v>
      </c>
      <c r="AK19" s="214">
        <v>0</v>
      </c>
      <c r="AL19" s="214">
        <v>1.4</v>
      </c>
      <c r="AM19" s="214">
        <v>1</v>
      </c>
      <c r="AN19" s="214">
        <v>0.8</v>
      </c>
      <c r="AO19" s="216">
        <f t="shared" si="5"/>
        <v>4.7</v>
      </c>
      <c r="AP19" s="217">
        <f t="shared" si="6"/>
        <v>33.25</v>
      </c>
    </row>
    <row r="20" spans="1:42" s="218" customFormat="1" ht="12.75">
      <c r="A20" s="230">
        <v>2002</v>
      </c>
      <c r="B20" s="230" t="s">
        <v>71</v>
      </c>
      <c r="C20" s="230" t="s">
        <v>72</v>
      </c>
      <c r="D20" s="231" t="s">
        <v>41</v>
      </c>
      <c r="E20" s="232">
        <v>0.7</v>
      </c>
      <c r="F20" s="233">
        <v>0.25</v>
      </c>
      <c r="G20" s="233">
        <v>0.75</v>
      </c>
      <c r="H20" s="234">
        <v>0.5</v>
      </c>
      <c r="I20" s="214">
        <v>1</v>
      </c>
      <c r="J20" s="226">
        <v>0.5</v>
      </c>
      <c r="K20" s="226">
        <v>0.5</v>
      </c>
      <c r="L20" s="209">
        <f t="shared" si="0"/>
        <v>4.2</v>
      </c>
      <c r="M20" s="214">
        <v>0.4</v>
      </c>
      <c r="N20" s="214">
        <v>0.2</v>
      </c>
      <c r="O20" s="214">
        <v>0.6</v>
      </c>
      <c r="P20" s="214">
        <v>0.8</v>
      </c>
      <c r="Q20" s="224">
        <v>1.2</v>
      </c>
      <c r="R20" s="210">
        <f t="shared" si="1"/>
        <v>3.2</v>
      </c>
      <c r="S20" s="214">
        <v>0</v>
      </c>
      <c r="T20" s="225">
        <v>1</v>
      </c>
      <c r="U20" s="214">
        <v>2</v>
      </c>
      <c r="V20" s="214">
        <v>1</v>
      </c>
      <c r="W20" s="224">
        <v>1.5</v>
      </c>
      <c r="X20" s="211">
        <f t="shared" si="2"/>
        <v>5.5</v>
      </c>
      <c r="Y20" s="214">
        <v>1</v>
      </c>
      <c r="Z20" s="214">
        <v>0.75</v>
      </c>
      <c r="AA20" s="214">
        <v>1.5</v>
      </c>
      <c r="AB20" s="214">
        <v>2.5</v>
      </c>
      <c r="AC20" s="212">
        <f t="shared" si="3"/>
        <v>5.75</v>
      </c>
      <c r="AD20" s="214">
        <v>2</v>
      </c>
      <c r="AE20" s="214">
        <v>2.25</v>
      </c>
      <c r="AF20" s="214">
        <v>2.25</v>
      </c>
      <c r="AG20" s="214">
        <v>1</v>
      </c>
      <c r="AH20" s="214">
        <v>1</v>
      </c>
      <c r="AI20" s="215">
        <f t="shared" si="4"/>
        <v>8.5</v>
      </c>
      <c r="AJ20" s="214">
        <v>1.5</v>
      </c>
      <c r="AK20" s="214">
        <v>0.8</v>
      </c>
      <c r="AL20" s="214">
        <v>1.5</v>
      </c>
      <c r="AM20" s="214">
        <v>0.6</v>
      </c>
      <c r="AN20" s="214">
        <v>0.8</v>
      </c>
      <c r="AO20" s="216">
        <f t="shared" si="5"/>
        <v>5.199999999999999</v>
      </c>
      <c r="AP20" s="217">
        <f t="shared" si="6"/>
        <v>32.349999999999994</v>
      </c>
    </row>
    <row r="21" spans="1:42" ht="12.75">
      <c r="A21" s="64">
        <v>2002</v>
      </c>
      <c r="B21" s="64" t="s">
        <v>93</v>
      </c>
      <c r="C21" s="64" t="s">
        <v>58</v>
      </c>
      <c r="D21" s="61" t="s">
        <v>83</v>
      </c>
      <c r="E21" s="89">
        <v>0.8</v>
      </c>
      <c r="F21" s="81">
        <v>0.5</v>
      </c>
      <c r="G21" s="81">
        <v>0.75</v>
      </c>
      <c r="H21" s="90">
        <v>0.25</v>
      </c>
      <c r="I21" s="81">
        <v>1.5</v>
      </c>
      <c r="J21" s="80">
        <v>0.5</v>
      </c>
      <c r="K21" s="80">
        <v>0.25</v>
      </c>
      <c r="L21" s="94">
        <f t="shared" si="0"/>
        <v>4.55</v>
      </c>
      <c r="M21" s="81">
        <v>0.2</v>
      </c>
      <c r="N21" s="81">
        <v>0.9</v>
      </c>
      <c r="O21" s="81">
        <v>1.6</v>
      </c>
      <c r="P21" s="81">
        <v>1.2</v>
      </c>
      <c r="Q21" s="89">
        <v>1.2</v>
      </c>
      <c r="R21" s="151">
        <f t="shared" si="1"/>
        <v>5.1000000000000005</v>
      </c>
      <c r="S21" s="81">
        <v>1.25</v>
      </c>
      <c r="T21" s="90">
        <v>1</v>
      </c>
      <c r="U21" s="81">
        <v>2</v>
      </c>
      <c r="V21" s="81">
        <v>1.5</v>
      </c>
      <c r="W21" s="89">
        <v>2</v>
      </c>
      <c r="X21" s="152">
        <f t="shared" si="2"/>
        <v>7.75</v>
      </c>
      <c r="Y21" s="81">
        <v>0.8</v>
      </c>
      <c r="Z21" s="81">
        <v>0.5</v>
      </c>
      <c r="AA21" s="81">
        <v>1</v>
      </c>
      <c r="AB21" s="81">
        <v>1.25</v>
      </c>
      <c r="AC21" s="153">
        <f t="shared" si="3"/>
        <v>3.55</v>
      </c>
      <c r="AD21" s="81">
        <v>1.25</v>
      </c>
      <c r="AE21" s="81">
        <v>3</v>
      </c>
      <c r="AF21" s="81">
        <v>2.5</v>
      </c>
      <c r="AG21" s="81">
        <v>1</v>
      </c>
      <c r="AH21" s="81">
        <v>0.5</v>
      </c>
      <c r="AI21" s="154">
        <f t="shared" si="4"/>
        <v>8.25</v>
      </c>
      <c r="AJ21" s="81">
        <v>1.5</v>
      </c>
      <c r="AK21" s="81">
        <v>0</v>
      </c>
      <c r="AL21" s="81">
        <v>0</v>
      </c>
      <c r="AM21" s="81">
        <v>0.6</v>
      </c>
      <c r="AN21" s="81">
        <v>0.8</v>
      </c>
      <c r="AO21" s="155">
        <f t="shared" si="5"/>
        <v>2.9000000000000004</v>
      </c>
      <c r="AP21" s="157">
        <f t="shared" si="6"/>
        <v>32.1</v>
      </c>
    </row>
    <row r="22" spans="1:42" ht="12.75">
      <c r="A22" s="15">
        <v>2002</v>
      </c>
      <c r="B22" s="15" t="s">
        <v>92</v>
      </c>
      <c r="C22" s="15" t="s">
        <v>29</v>
      </c>
      <c r="D22" s="75" t="s">
        <v>83</v>
      </c>
      <c r="E22" s="89">
        <v>0.6</v>
      </c>
      <c r="F22" s="81">
        <v>0.75</v>
      </c>
      <c r="G22" s="81">
        <v>0.5</v>
      </c>
      <c r="H22" s="90">
        <v>1</v>
      </c>
      <c r="I22" s="81">
        <v>0.5</v>
      </c>
      <c r="J22" s="80">
        <v>1.25</v>
      </c>
      <c r="K22" s="80">
        <v>0.5</v>
      </c>
      <c r="L22" s="94">
        <f t="shared" si="0"/>
        <v>5.1</v>
      </c>
      <c r="M22" s="81">
        <v>1</v>
      </c>
      <c r="N22" s="81">
        <v>0.6</v>
      </c>
      <c r="O22" s="81">
        <v>1.2</v>
      </c>
      <c r="P22" s="81">
        <v>1.2</v>
      </c>
      <c r="Q22" s="89">
        <v>1.2</v>
      </c>
      <c r="R22" s="151">
        <f t="shared" si="1"/>
        <v>5.2</v>
      </c>
      <c r="S22" s="81">
        <v>0.75</v>
      </c>
      <c r="T22" s="90">
        <v>0.5</v>
      </c>
      <c r="U22" s="81">
        <v>2</v>
      </c>
      <c r="V22" s="81">
        <v>1.5</v>
      </c>
      <c r="W22" s="89">
        <v>2</v>
      </c>
      <c r="X22" s="152">
        <f t="shared" si="2"/>
        <v>6.75</v>
      </c>
      <c r="Y22" s="81">
        <v>0.4</v>
      </c>
      <c r="Z22" s="81">
        <v>0.25</v>
      </c>
      <c r="AA22" s="81">
        <v>0.5</v>
      </c>
      <c r="AB22" s="81">
        <v>1.25</v>
      </c>
      <c r="AC22" s="153">
        <f t="shared" si="3"/>
        <v>2.4</v>
      </c>
      <c r="AD22" s="81">
        <v>1.5</v>
      </c>
      <c r="AE22" s="81">
        <v>2.25</v>
      </c>
      <c r="AF22" s="81">
        <v>2.5</v>
      </c>
      <c r="AG22" s="81">
        <v>1.25</v>
      </c>
      <c r="AH22" s="81">
        <v>0.5</v>
      </c>
      <c r="AI22" s="154">
        <f t="shared" si="4"/>
        <v>8</v>
      </c>
      <c r="AJ22" s="81">
        <v>1</v>
      </c>
      <c r="AK22" s="81">
        <v>0.6</v>
      </c>
      <c r="AL22" s="81">
        <v>0.4</v>
      </c>
      <c r="AM22" s="81">
        <v>0.8</v>
      </c>
      <c r="AN22" s="81">
        <v>0.8</v>
      </c>
      <c r="AO22" s="155">
        <f t="shared" si="5"/>
        <v>3.5999999999999996</v>
      </c>
      <c r="AP22" s="157">
        <f t="shared" si="6"/>
        <v>31.049999999999997</v>
      </c>
    </row>
    <row r="23" spans="1:42" s="218" customFormat="1" ht="12.75">
      <c r="A23" s="201">
        <v>2002</v>
      </c>
      <c r="B23" s="202" t="s">
        <v>67</v>
      </c>
      <c r="C23" s="202" t="s">
        <v>68</v>
      </c>
      <c r="D23" s="235" t="s">
        <v>41</v>
      </c>
      <c r="E23" s="205">
        <v>0.6</v>
      </c>
      <c r="F23" s="205">
        <v>0.75</v>
      </c>
      <c r="G23" s="205">
        <v>0.75</v>
      </c>
      <c r="H23" s="205">
        <v>0.75</v>
      </c>
      <c r="I23" s="207">
        <v>0.75</v>
      </c>
      <c r="J23" s="208">
        <v>1.5</v>
      </c>
      <c r="K23" s="208">
        <v>0</v>
      </c>
      <c r="L23" s="209">
        <f t="shared" si="0"/>
        <v>5.1</v>
      </c>
      <c r="M23" s="205">
        <v>0.8</v>
      </c>
      <c r="N23" s="205">
        <v>0.6</v>
      </c>
      <c r="O23" s="205">
        <v>1.6</v>
      </c>
      <c r="P23" s="207">
        <v>1.2</v>
      </c>
      <c r="Q23" s="205">
        <v>1</v>
      </c>
      <c r="R23" s="210">
        <f t="shared" si="1"/>
        <v>5.2</v>
      </c>
      <c r="S23" s="205">
        <v>0.25</v>
      </c>
      <c r="T23" s="205">
        <v>0.5</v>
      </c>
      <c r="U23" s="207">
        <v>1</v>
      </c>
      <c r="V23" s="205">
        <v>0.5</v>
      </c>
      <c r="W23" s="205">
        <v>1.5</v>
      </c>
      <c r="X23" s="211">
        <f t="shared" si="2"/>
        <v>3.75</v>
      </c>
      <c r="Y23" s="207">
        <v>0.8</v>
      </c>
      <c r="Z23" s="205">
        <v>0.5</v>
      </c>
      <c r="AA23" s="205">
        <v>0.75</v>
      </c>
      <c r="AB23" s="205">
        <v>1.25</v>
      </c>
      <c r="AC23" s="212">
        <f t="shared" si="3"/>
        <v>3.3</v>
      </c>
      <c r="AD23" s="207">
        <v>1.5</v>
      </c>
      <c r="AE23" s="213">
        <v>2.25</v>
      </c>
      <c r="AF23" s="214">
        <v>1.75</v>
      </c>
      <c r="AG23" s="214">
        <v>1.5</v>
      </c>
      <c r="AH23" s="214">
        <v>1.25</v>
      </c>
      <c r="AI23" s="215">
        <f t="shared" si="4"/>
        <v>8.25</v>
      </c>
      <c r="AJ23" s="214">
        <v>1.5</v>
      </c>
      <c r="AK23" s="214">
        <v>1.2</v>
      </c>
      <c r="AL23" s="214">
        <v>0</v>
      </c>
      <c r="AM23" s="214">
        <v>1</v>
      </c>
      <c r="AN23" s="214">
        <v>0.7</v>
      </c>
      <c r="AO23" s="216">
        <f t="shared" si="5"/>
        <v>4.4</v>
      </c>
      <c r="AP23" s="217">
        <f t="shared" si="6"/>
        <v>30</v>
      </c>
    </row>
    <row r="24" spans="1:42" ht="12.75">
      <c r="A24" s="15">
        <v>2002</v>
      </c>
      <c r="B24" s="15" t="s">
        <v>154</v>
      </c>
      <c r="C24" s="15" t="s">
        <v>153</v>
      </c>
      <c r="D24" s="15" t="s">
        <v>83</v>
      </c>
      <c r="E24" s="81">
        <v>0.7</v>
      </c>
      <c r="F24" s="81">
        <v>1.25</v>
      </c>
      <c r="G24" s="81">
        <v>1</v>
      </c>
      <c r="H24" s="81">
        <v>0.75</v>
      </c>
      <c r="I24" s="81">
        <v>0.75</v>
      </c>
      <c r="J24" s="80">
        <v>1.75</v>
      </c>
      <c r="K24" s="80">
        <v>0</v>
      </c>
      <c r="L24" s="94">
        <f t="shared" si="0"/>
        <v>6.2</v>
      </c>
      <c r="M24" s="81">
        <v>0.5</v>
      </c>
      <c r="N24" s="81">
        <v>0.2</v>
      </c>
      <c r="O24" s="81">
        <v>1.2</v>
      </c>
      <c r="P24" s="81">
        <v>1.2</v>
      </c>
      <c r="Q24" s="81">
        <v>1.2</v>
      </c>
      <c r="R24" s="151">
        <f t="shared" si="1"/>
        <v>4.3</v>
      </c>
      <c r="S24" s="81">
        <v>0.25</v>
      </c>
      <c r="T24" s="81">
        <v>1</v>
      </c>
      <c r="U24" s="81">
        <v>1</v>
      </c>
      <c r="V24" s="81">
        <v>1</v>
      </c>
      <c r="W24" s="81">
        <v>2</v>
      </c>
      <c r="X24" s="152">
        <f t="shared" si="2"/>
        <v>5.25</v>
      </c>
      <c r="Y24" s="81">
        <v>1.2</v>
      </c>
      <c r="Z24" s="81">
        <v>0</v>
      </c>
      <c r="AA24" s="81">
        <v>0</v>
      </c>
      <c r="AB24" s="81">
        <v>1</v>
      </c>
      <c r="AC24" s="153">
        <f t="shared" si="3"/>
        <v>2.2</v>
      </c>
      <c r="AD24" s="81">
        <v>1.25</v>
      </c>
      <c r="AE24" s="81">
        <v>2.25</v>
      </c>
      <c r="AF24" s="81">
        <v>1.25</v>
      </c>
      <c r="AG24" s="81">
        <v>2</v>
      </c>
      <c r="AH24" s="81">
        <v>1</v>
      </c>
      <c r="AI24" s="154">
        <f t="shared" si="4"/>
        <v>7.75</v>
      </c>
      <c r="AJ24" s="81">
        <v>0.75</v>
      </c>
      <c r="AK24" s="81">
        <v>0.8</v>
      </c>
      <c r="AL24" s="81">
        <v>0.7</v>
      </c>
      <c r="AM24" s="81">
        <v>0.5</v>
      </c>
      <c r="AN24" s="81">
        <v>0.5</v>
      </c>
      <c r="AO24" s="155">
        <f t="shared" si="5"/>
        <v>3.25</v>
      </c>
      <c r="AP24" s="157">
        <f t="shared" si="6"/>
        <v>28.95</v>
      </c>
    </row>
    <row r="25" spans="1:42" s="218" customFormat="1" ht="12.75">
      <c r="A25" s="201">
        <v>2002</v>
      </c>
      <c r="B25" s="221" t="s">
        <v>64</v>
      </c>
      <c r="C25" s="221" t="s">
        <v>63</v>
      </c>
      <c r="D25" s="219" t="s">
        <v>41</v>
      </c>
      <c r="E25" s="213">
        <v>0.6</v>
      </c>
      <c r="F25" s="213">
        <v>0.75</v>
      </c>
      <c r="G25" s="213">
        <v>0.75</v>
      </c>
      <c r="H25" s="213">
        <v>1</v>
      </c>
      <c r="I25" s="207">
        <v>1.5</v>
      </c>
      <c r="J25" s="208">
        <v>1</v>
      </c>
      <c r="K25" s="208">
        <v>0.25</v>
      </c>
      <c r="L25" s="209">
        <f t="shared" si="0"/>
        <v>5.85</v>
      </c>
      <c r="M25" s="213">
        <v>0.6</v>
      </c>
      <c r="N25" s="213">
        <v>0.6</v>
      </c>
      <c r="O25" s="213">
        <v>1</v>
      </c>
      <c r="P25" s="207">
        <v>0.8</v>
      </c>
      <c r="Q25" s="213">
        <v>0.6</v>
      </c>
      <c r="R25" s="210">
        <f t="shared" si="1"/>
        <v>3.6</v>
      </c>
      <c r="S25" s="213">
        <v>1.25</v>
      </c>
      <c r="T25" s="213">
        <v>1</v>
      </c>
      <c r="U25" s="207">
        <v>1</v>
      </c>
      <c r="V25" s="213">
        <v>1.5</v>
      </c>
      <c r="W25" s="213">
        <v>1.5</v>
      </c>
      <c r="X25" s="211">
        <f t="shared" si="2"/>
        <v>6.25</v>
      </c>
      <c r="Y25" s="207">
        <v>1</v>
      </c>
      <c r="Z25" s="213">
        <v>0.25</v>
      </c>
      <c r="AA25" s="213">
        <v>0</v>
      </c>
      <c r="AB25" s="213">
        <v>0.75</v>
      </c>
      <c r="AC25" s="212">
        <f t="shared" si="3"/>
        <v>2</v>
      </c>
      <c r="AD25" s="207">
        <v>1.75</v>
      </c>
      <c r="AE25" s="213">
        <v>1.25</v>
      </c>
      <c r="AF25" s="214">
        <v>1.5</v>
      </c>
      <c r="AG25" s="214">
        <v>1.5</v>
      </c>
      <c r="AH25" s="214">
        <v>1</v>
      </c>
      <c r="AI25" s="215">
        <f t="shared" si="4"/>
        <v>7</v>
      </c>
      <c r="AJ25" s="214">
        <v>1.5</v>
      </c>
      <c r="AK25" s="214">
        <v>0.4</v>
      </c>
      <c r="AL25" s="214">
        <v>0.2</v>
      </c>
      <c r="AM25" s="214">
        <v>0.8</v>
      </c>
      <c r="AN25" s="214">
        <v>0.8</v>
      </c>
      <c r="AO25" s="216">
        <f t="shared" si="5"/>
        <v>3.7</v>
      </c>
      <c r="AP25" s="217">
        <f t="shared" si="6"/>
        <v>28.4</v>
      </c>
    </row>
    <row r="26" spans="1:42" ht="12.75">
      <c r="A26" s="15">
        <v>2002</v>
      </c>
      <c r="B26" s="15" t="s">
        <v>98</v>
      </c>
      <c r="C26" s="15" t="s">
        <v>99</v>
      </c>
      <c r="D26" s="15" t="s">
        <v>83</v>
      </c>
      <c r="E26" s="81">
        <v>0.9</v>
      </c>
      <c r="F26" s="81">
        <v>0.75</v>
      </c>
      <c r="G26" s="81">
        <v>0.75</v>
      </c>
      <c r="H26" s="81">
        <v>0.5</v>
      </c>
      <c r="I26" s="81">
        <v>1</v>
      </c>
      <c r="J26" s="80">
        <v>0.75</v>
      </c>
      <c r="K26" s="80">
        <v>0</v>
      </c>
      <c r="L26" s="94">
        <f t="shared" si="0"/>
        <v>4.65</v>
      </c>
      <c r="M26" s="81">
        <v>0.7</v>
      </c>
      <c r="N26" s="81">
        <v>0</v>
      </c>
      <c r="O26" s="81">
        <v>1.6</v>
      </c>
      <c r="P26" s="81">
        <v>0.8</v>
      </c>
      <c r="Q26" s="81">
        <v>0.8</v>
      </c>
      <c r="R26" s="151">
        <f t="shared" si="1"/>
        <v>3.8999999999999995</v>
      </c>
      <c r="S26" s="81">
        <v>1.25</v>
      </c>
      <c r="T26" s="81">
        <v>1.5</v>
      </c>
      <c r="U26" s="81">
        <v>1.5</v>
      </c>
      <c r="V26" s="81">
        <v>1.5</v>
      </c>
      <c r="W26" s="81">
        <v>1.5</v>
      </c>
      <c r="X26" s="152">
        <f t="shared" si="2"/>
        <v>7.25</v>
      </c>
      <c r="Y26" s="81">
        <v>0.8</v>
      </c>
      <c r="Z26" s="81">
        <v>0</v>
      </c>
      <c r="AA26" s="81">
        <v>0</v>
      </c>
      <c r="AB26" s="81">
        <v>0.75</v>
      </c>
      <c r="AC26" s="153">
        <f t="shared" si="3"/>
        <v>1.55</v>
      </c>
      <c r="AD26" s="81">
        <v>1.25</v>
      </c>
      <c r="AE26" s="81">
        <v>3</v>
      </c>
      <c r="AF26" s="81">
        <v>3</v>
      </c>
      <c r="AG26" s="81">
        <v>2</v>
      </c>
      <c r="AH26" s="81">
        <v>1.75</v>
      </c>
      <c r="AI26" s="154">
        <f t="shared" si="4"/>
        <v>11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155">
        <f t="shared" si="5"/>
        <v>0</v>
      </c>
      <c r="AP26" s="157">
        <f t="shared" si="6"/>
        <v>28.35</v>
      </c>
    </row>
    <row r="27" spans="1:42" ht="12.75">
      <c r="A27" s="15">
        <v>2002</v>
      </c>
      <c r="B27" s="15" t="s">
        <v>88</v>
      </c>
      <c r="C27" s="15" t="s">
        <v>89</v>
      </c>
      <c r="D27" s="15" t="s">
        <v>83</v>
      </c>
      <c r="E27" s="81">
        <v>0.6</v>
      </c>
      <c r="F27" s="81">
        <v>0.25</v>
      </c>
      <c r="G27" s="81">
        <v>0.25</v>
      </c>
      <c r="H27" s="81">
        <v>0.5</v>
      </c>
      <c r="I27" s="81">
        <v>0.75</v>
      </c>
      <c r="J27" s="80">
        <v>1.25</v>
      </c>
      <c r="K27" s="80">
        <v>0</v>
      </c>
      <c r="L27" s="94">
        <f t="shared" si="0"/>
        <v>3.6</v>
      </c>
      <c r="M27" s="81">
        <v>0.9</v>
      </c>
      <c r="N27" s="81">
        <v>0.8</v>
      </c>
      <c r="O27" s="81">
        <v>2</v>
      </c>
      <c r="P27" s="81">
        <v>2</v>
      </c>
      <c r="Q27" s="81">
        <v>1.6</v>
      </c>
      <c r="R27" s="151">
        <f t="shared" si="1"/>
        <v>7.300000000000001</v>
      </c>
      <c r="S27" s="81">
        <v>0.25</v>
      </c>
      <c r="T27" s="81">
        <v>0</v>
      </c>
      <c r="U27" s="81">
        <v>1.5</v>
      </c>
      <c r="V27" s="81">
        <v>1</v>
      </c>
      <c r="W27" s="81">
        <v>1</v>
      </c>
      <c r="X27" s="152">
        <f t="shared" si="2"/>
        <v>3.75</v>
      </c>
      <c r="Y27" s="81">
        <v>0.4</v>
      </c>
      <c r="Z27" s="81">
        <v>0</v>
      </c>
      <c r="AA27" s="81">
        <v>0.25</v>
      </c>
      <c r="AB27" s="81">
        <v>0.25</v>
      </c>
      <c r="AC27" s="153">
        <f t="shared" si="3"/>
        <v>0.9</v>
      </c>
      <c r="AD27" s="81">
        <v>1.25</v>
      </c>
      <c r="AE27" s="81">
        <v>2.25</v>
      </c>
      <c r="AF27" s="81">
        <v>2.5</v>
      </c>
      <c r="AG27" s="81">
        <v>0.25</v>
      </c>
      <c r="AH27" s="81">
        <v>1</v>
      </c>
      <c r="AI27" s="154">
        <f t="shared" si="4"/>
        <v>7.25</v>
      </c>
      <c r="AJ27" s="81">
        <v>1</v>
      </c>
      <c r="AK27" s="81">
        <v>0.8</v>
      </c>
      <c r="AL27" s="81">
        <v>0.7</v>
      </c>
      <c r="AM27" s="81">
        <v>0.7</v>
      </c>
      <c r="AN27" s="81">
        <v>0.6</v>
      </c>
      <c r="AO27" s="155">
        <f t="shared" si="5"/>
        <v>3.8000000000000003</v>
      </c>
      <c r="AP27" s="157">
        <f t="shared" si="6"/>
        <v>26.6</v>
      </c>
    </row>
    <row r="28" spans="1:42" ht="12.75">
      <c r="A28" s="15">
        <v>2002</v>
      </c>
      <c r="B28" s="15" t="s">
        <v>87</v>
      </c>
      <c r="C28" s="15" t="s">
        <v>58</v>
      </c>
      <c r="D28" s="15" t="s">
        <v>83</v>
      </c>
      <c r="E28" s="81">
        <v>0.7</v>
      </c>
      <c r="F28" s="81">
        <v>0.75</v>
      </c>
      <c r="G28" s="81">
        <v>0.75</v>
      </c>
      <c r="H28" s="81">
        <v>1.25</v>
      </c>
      <c r="I28" s="81">
        <v>0.25</v>
      </c>
      <c r="J28" s="80">
        <v>1</v>
      </c>
      <c r="K28" s="80">
        <v>0</v>
      </c>
      <c r="L28" s="94">
        <f t="shared" si="0"/>
        <v>4.7</v>
      </c>
      <c r="M28" s="81">
        <v>0.6</v>
      </c>
      <c r="N28" s="81">
        <v>0.7</v>
      </c>
      <c r="O28" s="81">
        <v>1.6</v>
      </c>
      <c r="P28" s="81">
        <v>0.8</v>
      </c>
      <c r="Q28" s="81">
        <v>0.8</v>
      </c>
      <c r="R28" s="151">
        <f t="shared" si="1"/>
        <v>4.5</v>
      </c>
      <c r="S28" s="81">
        <v>0.75</v>
      </c>
      <c r="T28" s="81">
        <v>0.5</v>
      </c>
      <c r="U28" s="81">
        <v>0.5</v>
      </c>
      <c r="V28" s="81">
        <v>0.5</v>
      </c>
      <c r="W28" s="81">
        <v>2</v>
      </c>
      <c r="X28" s="152">
        <f t="shared" si="2"/>
        <v>4.25</v>
      </c>
      <c r="Y28" s="81">
        <v>1.2</v>
      </c>
      <c r="Z28" s="81">
        <v>0.25</v>
      </c>
      <c r="AA28" s="81">
        <v>0.5</v>
      </c>
      <c r="AB28" s="81">
        <v>0.25</v>
      </c>
      <c r="AC28" s="153">
        <f t="shared" si="3"/>
        <v>2.2</v>
      </c>
      <c r="AD28" s="81">
        <v>0.75</v>
      </c>
      <c r="AE28" s="81">
        <v>1.5</v>
      </c>
      <c r="AF28" s="81">
        <v>2</v>
      </c>
      <c r="AG28" s="81">
        <v>1</v>
      </c>
      <c r="AH28" s="81">
        <v>1.25</v>
      </c>
      <c r="AI28" s="154">
        <f t="shared" si="4"/>
        <v>6.5</v>
      </c>
      <c r="AJ28" s="81">
        <v>0.5</v>
      </c>
      <c r="AK28" s="81">
        <v>0.8</v>
      </c>
      <c r="AL28" s="81">
        <v>1.2</v>
      </c>
      <c r="AM28" s="81">
        <v>0.8</v>
      </c>
      <c r="AN28" s="81">
        <v>0.4</v>
      </c>
      <c r="AO28" s="155">
        <f t="shared" si="5"/>
        <v>3.6999999999999997</v>
      </c>
      <c r="AP28" s="157">
        <f t="shared" si="6"/>
        <v>25.849999999999998</v>
      </c>
    </row>
    <row r="29" spans="1:42" ht="12.75">
      <c r="A29" s="181">
        <v>2003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3"/>
    </row>
    <row r="30" spans="1:42" ht="12.75">
      <c r="A30" s="3">
        <v>2003</v>
      </c>
      <c r="B30" s="60" t="s">
        <v>24</v>
      </c>
      <c r="C30" s="60" t="s">
        <v>27</v>
      </c>
      <c r="D30" s="76" t="s">
        <v>26</v>
      </c>
      <c r="E30" s="83">
        <v>1</v>
      </c>
      <c r="F30" s="83">
        <v>1.25</v>
      </c>
      <c r="G30" s="83">
        <v>1.25</v>
      </c>
      <c r="H30" s="83">
        <v>1.75</v>
      </c>
      <c r="I30" s="82">
        <v>2.25</v>
      </c>
      <c r="J30" s="95">
        <v>2</v>
      </c>
      <c r="K30" s="95">
        <v>1.5</v>
      </c>
      <c r="L30" s="94">
        <f t="shared" si="0"/>
        <v>11</v>
      </c>
      <c r="M30" s="83">
        <v>0.5</v>
      </c>
      <c r="N30" s="83">
        <v>0.6</v>
      </c>
      <c r="O30" s="83">
        <v>1.6</v>
      </c>
      <c r="P30" s="82">
        <v>1.2</v>
      </c>
      <c r="Q30" s="83">
        <v>0.12</v>
      </c>
      <c r="R30" s="151">
        <f t="shared" si="1"/>
        <v>4.0200000000000005</v>
      </c>
      <c r="S30" s="83">
        <v>0.5</v>
      </c>
      <c r="T30" s="83">
        <v>2</v>
      </c>
      <c r="U30" s="82">
        <v>1.5</v>
      </c>
      <c r="V30" s="83">
        <v>2</v>
      </c>
      <c r="W30" s="83">
        <v>1.5</v>
      </c>
      <c r="X30" s="152">
        <f t="shared" si="2"/>
        <v>7.5</v>
      </c>
      <c r="Y30" s="82">
        <v>1.6</v>
      </c>
      <c r="Z30" s="83">
        <v>0.5</v>
      </c>
      <c r="AA30" s="83">
        <v>0.75</v>
      </c>
      <c r="AB30" s="83">
        <v>2.25</v>
      </c>
      <c r="AC30" s="153">
        <f t="shared" si="3"/>
        <v>5.1</v>
      </c>
      <c r="AD30" s="82">
        <v>1.5</v>
      </c>
      <c r="AE30" s="83">
        <v>3</v>
      </c>
      <c r="AF30" s="81">
        <v>3</v>
      </c>
      <c r="AG30" s="81">
        <v>1.5</v>
      </c>
      <c r="AH30" s="81">
        <v>1.75</v>
      </c>
      <c r="AI30" s="154">
        <f t="shared" si="4"/>
        <v>10.75</v>
      </c>
      <c r="AJ30" s="81">
        <v>1.5</v>
      </c>
      <c r="AK30" s="81">
        <v>1.6</v>
      </c>
      <c r="AL30" s="81">
        <v>1</v>
      </c>
      <c r="AM30" s="81">
        <v>1</v>
      </c>
      <c r="AN30" s="81">
        <v>1</v>
      </c>
      <c r="AO30" s="155">
        <f t="shared" si="5"/>
        <v>6.1</v>
      </c>
      <c r="AP30" s="157">
        <f t="shared" si="6"/>
        <v>44.47</v>
      </c>
    </row>
    <row r="31" spans="1:42" ht="12.75">
      <c r="A31" s="3">
        <v>2003</v>
      </c>
      <c r="B31" s="63" t="s">
        <v>24</v>
      </c>
      <c r="C31" s="63" t="s">
        <v>25</v>
      </c>
      <c r="D31" s="64" t="s">
        <v>26</v>
      </c>
      <c r="E31" s="83">
        <v>0.7</v>
      </c>
      <c r="F31" s="83">
        <v>0.75</v>
      </c>
      <c r="G31" s="83">
        <v>1.25</v>
      </c>
      <c r="H31" s="83">
        <v>1.5</v>
      </c>
      <c r="I31" s="82">
        <v>1.5</v>
      </c>
      <c r="J31" s="95">
        <v>1.5</v>
      </c>
      <c r="K31" s="95">
        <v>0.75</v>
      </c>
      <c r="L31" s="94">
        <f t="shared" si="0"/>
        <v>7.95</v>
      </c>
      <c r="M31" s="83">
        <v>1</v>
      </c>
      <c r="N31" s="83">
        <v>1</v>
      </c>
      <c r="O31" s="83">
        <v>1.6</v>
      </c>
      <c r="P31" s="82">
        <v>1.6</v>
      </c>
      <c r="Q31" s="83">
        <v>1.6</v>
      </c>
      <c r="R31" s="151">
        <f t="shared" si="1"/>
        <v>6.800000000000001</v>
      </c>
      <c r="S31" s="83">
        <v>1.25</v>
      </c>
      <c r="T31" s="83">
        <v>1</v>
      </c>
      <c r="U31" s="82">
        <v>1</v>
      </c>
      <c r="V31" s="83">
        <v>2.5</v>
      </c>
      <c r="W31" s="83">
        <v>1</v>
      </c>
      <c r="X31" s="152">
        <f t="shared" si="2"/>
        <v>6.75</v>
      </c>
      <c r="Y31" s="82">
        <v>2</v>
      </c>
      <c r="Z31" s="83">
        <v>0.5</v>
      </c>
      <c r="AA31" s="83">
        <v>0</v>
      </c>
      <c r="AB31" s="83">
        <v>2.25</v>
      </c>
      <c r="AC31" s="153">
        <f t="shared" si="3"/>
        <v>4.75</v>
      </c>
      <c r="AD31" s="82">
        <v>1.5</v>
      </c>
      <c r="AE31" s="83">
        <v>3</v>
      </c>
      <c r="AF31" s="81">
        <v>2.5</v>
      </c>
      <c r="AG31" s="81">
        <v>1.25</v>
      </c>
      <c r="AH31" s="81">
        <v>1.25</v>
      </c>
      <c r="AI31" s="154">
        <f t="shared" si="4"/>
        <v>9.5</v>
      </c>
      <c r="AJ31" s="81">
        <v>1</v>
      </c>
      <c r="AK31" s="81">
        <v>1</v>
      </c>
      <c r="AL31" s="81">
        <v>2</v>
      </c>
      <c r="AM31" s="81">
        <v>0.9</v>
      </c>
      <c r="AN31" s="81">
        <v>0.8</v>
      </c>
      <c r="AO31" s="155">
        <f t="shared" si="5"/>
        <v>5.7</v>
      </c>
      <c r="AP31" s="157">
        <f t="shared" si="6"/>
        <v>41.45</v>
      </c>
    </row>
    <row r="32" spans="1:42" ht="12.75">
      <c r="A32" s="15">
        <v>2003</v>
      </c>
      <c r="B32" s="15" t="s">
        <v>85</v>
      </c>
      <c r="C32" s="15" t="s">
        <v>86</v>
      </c>
      <c r="D32" s="15" t="s">
        <v>83</v>
      </c>
      <c r="E32" s="81">
        <v>0.9</v>
      </c>
      <c r="F32" s="81">
        <v>1</v>
      </c>
      <c r="G32" s="81">
        <v>1.25</v>
      </c>
      <c r="H32" s="81">
        <v>0.75</v>
      </c>
      <c r="I32" s="81">
        <v>2</v>
      </c>
      <c r="J32" s="80">
        <v>2.5</v>
      </c>
      <c r="K32" s="80">
        <v>0.5</v>
      </c>
      <c r="L32" s="94">
        <f t="shared" si="0"/>
        <v>8.9</v>
      </c>
      <c r="M32" s="81">
        <v>1</v>
      </c>
      <c r="N32" s="81">
        <v>0.8</v>
      </c>
      <c r="O32" s="81">
        <v>2</v>
      </c>
      <c r="P32" s="81">
        <v>1.2</v>
      </c>
      <c r="Q32" s="81">
        <v>1.2</v>
      </c>
      <c r="R32" s="151">
        <f t="shared" si="1"/>
        <v>6.2</v>
      </c>
      <c r="S32" s="81">
        <v>0.75</v>
      </c>
      <c r="T32" s="81">
        <v>1</v>
      </c>
      <c r="U32" s="81">
        <v>1.5</v>
      </c>
      <c r="V32" s="81">
        <v>1</v>
      </c>
      <c r="W32" s="81">
        <v>1</v>
      </c>
      <c r="X32" s="152">
        <f t="shared" si="2"/>
        <v>5.25</v>
      </c>
      <c r="Y32" s="81">
        <v>0.8</v>
      </c>
      <c r="Z32" s="81">
        <v>0.5</v>
      </c>
      <c r="AA32" s="81">
        <v>1.5</v>
      </c>
      <c r="AB32" s="81">
        <v>3.5</v>
      </c>
      <c r="AC32" s="153">
        <f t="shared" si="3"/>
        <v>6.3</v>
      </c>
      <c r="AD32" s="81">
        <v>2</v>
      </c>
      <c r="AE32" s="81">
        <v>3</v>
      </c>
      <c r="AF32" s="81">
        <v>3</v>
      </c>
      <c r="AG32" s="81">
        <v>1.25</v>
      </c>
      <c r="AH32" s="81">
        <v>1.25</v>
      </c>
      <c r="AI32" s="154">
        <f t="shared" si="4"/>
        <v>10.5</v>
      </c>
      <c r="AJ32" s="81">
        <v>1.5</v>
      </c>
      <c r="AK32" s="81">
        <v>0.4</v>
      </c>
      <c r="AL32" s="81">
        <v>0.6</v>
      </c>
      <c r="AM32" s="81">
        <v>0.8</v>
      </c>
      <c r="AN32" s="81">
        <v>0.8</v>
      </c>
      <c r="AO32" s="155">
        <f t="shared" si="5"/>
        <v>4.1</v>
      </c>
      <c r="AP32" s="157">
        <f t="shared" si="6"/>
        <v>41.25000000000001</v>
      </c>
    </row>
    <row r="33" spans="1:42" s="218" customFormat="1" ht="12.75">
      <c r="A33" s="236">
        <v>2003</v>
      </c>
      <c r="B33" s="237" t="s">
        <v>54</v>
      </c>
      <c r="C33" s="237" t="s">
        <v>55</v>
      </c>
      <c r="D33" s="238" t="s">
        <v>41</v>
      </c>
      <c r="E33" s="239">
        <v>0.8</v>
      </c>
      <c r="F33" s="207">
        <v>0.5</v>
      </c>
      <c r="G33" s="207">
        <v>0.5</v>
      </c>
      <c r="H33" s="207">
        <v>0</v>
      </c>
      <c r="I33" s="207">
        <v>0.5</v>
      </c>
      <c r="J33" s="207">
        <v>0.75</v>
      </c>
      <c r="K33" s="207">
        <v>0.75</v>
      </c>
      <c r="L33" s="209">
        <f t="shared" si="0"/>
        <v>3.8</v>
      </c>
      <c r="M33" s="207">
        <v>1</v>
      </c>
      <c r="N33" s="207">
        <v>0.6</v>
      </c>
      <c r="O33" s="207">
        <v>1.6</v>
      </c>
      <c r="P33" s="207">
        <v>1.4</v>
      </c>
      <c r="Q33" s="207">
        <v>1</v>
      </c>
      <c r="R33" s="240">
        <f t="shared" si="1"/>
        <v>5.6</v>
      </c>
      <c r="S33" s="207">
        <v>0.5</v>
      </c>
      <c r="T33" s="207">
        <v>1</v>
      </c>
      <c r="U33" s="207">
        <v>1.5</v>
      </c>
      <c r="V33" s="207">
        <v>1</v>
      </c>
      <c r="W33" s="207">
        <v>1</v>
      </c>
      <c r="X33" s="240">
        <f t="shared" si="2"/>
        <v>5</v>
      </c>
      <c r="Y33" s="207">
        <v>1.2</v>
      </c>
      <c r="Z33" s="207">
        <v>1</v>
      </c>
      <c r="AA33" s="207">
        <v>1.25</v>
      </c>
      <c r="AB33" s="207">
        <v>3</v>
      </c>
      <c r="AC33" s="241">
        <f t="shared" si="3"/>
        <v>6.45</v>
      </c>
      <c r="AD33" s="207">
        <v>2</v>
      </c>
      <c r="AE33" s="213">
        <v>3</v>
      </c>
      <c r="AF33" s="214">
        <v>1.5</v>
      </c>
      <c r="AG33" s="214">
        <v>2</v>
      </c>
      <c r="AH33" s="214">
        <v>1</v>
      </c>
      <c r="AI33" s="242">
        <f t="shared" si="4"/>
        <v>9.5</v>
      </c>
      <c r="AJ33" s="214">
        <v>1.5</v>
      </c>
      <c r="AK33" s="214">
        <v>0.8</v>
      </c>
      <c r="AL33" s="214">
        <v>1.6</v>
      </c>
      <c r="AM33" s="214">
        <v>1</v>
      </c>
      <c r="AN33" s="214">
        <v>0.6</v>
      </c>
      <c r="AO33" s="242">
        <f t="shared" si="5"/>
        <v>5.5</v>
      </c>
      <c r="AP33" s="242">
        <f t="shared" si="6"/>
        <v>35.849999999999994</v>
      </c>
    </row>
    <row r="34" spans="1:42" ht="12.75">
      <c r="A34" s="3">
        <v>2003</v>
      </c>
      <c r="B34" s="60" t="s">
        <v>28</v>
      </c>
      <c r="C34" s="60" t="s">
        <v>29</v>
      </c>
      <c r="D34" s="64" t="s">
        <v>26</v>
      </c>
      <c r="E34" s="92">
        <v>0.6</v>
      </c>
      <c r="F34" s="92">
        <v>0.5</v>
      </c>
      <c r="G34" s="92">
        <v>1.25</v>
      </c>
      <c r="H34" s="92">
        <v>2</v>
      </c>
      <c r="I34" s="82">
        <v>1.5</v>
      </c>
      <c r="J34" s="82">
        <v>1</v>
      </c>
      <c r="K34" s="82">
        <v>0.5</v>
      </c>
      <c r="L34" s="94">
        <f t="shared" si="0"/>
        <v>7.35</v>
      </c>
      <c r="M34" s="92">
        <v>0.9</v>
      </c>
      <c r="N34" s="92">
        <v>0.9</v>
      </c>
      <c r="O34" s="92">
        <v>2</v>
      </c>
      <c r="P34" s="82">
        <v>1.6</v>
      </c>
      <c r="Q34" s="92">
        <v>1.6</v>
      </c>
      <c r="R34" s="158">
        <f t="shared" si="1"/>
        <v>7</v>
      </c>
      <c r="S34" s="92">
        <v>0</v>
      </c>
      <c r="T34" s="92">
        <v>1.5</v>
      </c>
      <c r="U34" s="82">
        <v>0.5</v>
      </c>
      <c r="V34" s="92">
        <v>1.5</v>
      </c>
      <c r="W34" s="92">
        <v>1</v>
      </c>
      <c r="X34" s="158">
        <f t="shared" si="2"/>
        <v>4.5</v>
      </c>
      <c r="Y34" s="82">
        <v>1.2</v>
      </c>
      <c r="Z34" s="92">
        <v>0.25</v>
      </c>
      <c r="AA34" s="92">
        <v>0.5</v>
      </c>
      <c r="AB34" s="92">
        <v>0.5</v>
      </c>
      <c r="AC34" s="159">
        <f t="shared" si="3"/>
        <v>2.45</v>
      </c>
      <c r="AD34" s="82">
        <v>1.25</v>
      </c>
      <c r="AE34" s="83">
        <v>1.5</v>
      </c>
      <c r="AF34" s="81">
        <v>1.25</v>
      </c>
      <c r="AG34" s="81">
        <v>1</v>
      </c>
      <c r="AH34" s="81">
        <v>1</v>
      </c>
      <c r="AI34" s="160">
        <f t="shared" si="4"/>
        <v>6</v>
      </c>
      <c r="AJ34" s="81">
        <v>0.5</v>
      </c>
      <c r="AK34" s="81">
        <v>1.6</v>
      </c>
      <c r="AL34" s="81">
        <v>1.4</v>
      </c>
      <c r="AM34" s="81">
        <v>0.8</v>
      </c>
      <c r="AN34" s="81">
        <v>0.8</v>
      </c>
      <c r="AO34" s="160">
        <f t="shared" si="5"/>
        <v>5.1</v>
      </c>
      <c r="AP34" s="160">
        <f t="shared" si="6"/>
        <v>32.4</v>
      </c>
    </row>
    <row r="35" spans="1:42" s="218" customFormat="1" ht="12.75">
      <c r="A35" s="201">
        <v>2003</v>
      </c>
      <c r="B35" s="243" t="s">
        <v>56</v>
      </c>
      <c r="C35" s="244" t="s">
        <v>53</v>
      </c>
      <c r="D35" s="221" t="s">
        <v>41</v>
      </c>
      <c r="E35" s="205">
        <v>0.6</v>
      </c>
      <c r="F35" s="205">
        <v>0.5</v>
      </c>
      <c r="G35" s="205">
        <v>1</v>
      </c>
      <c r="H35" s="205">
        <v>1.25</v>
      </c>
      <c r="I35" s="207">
        <v>1.25</v>
      </c>
      <c r="J35" s="207">
        <v>1</v>
      </c>
      <c r="K35" s="207">
        <v>1.5</v>
      </c>
      <c r="L35" s="209">
        <f t="shared" si="0"/>
        <v>7.1</v>
      </c>
      <c r="M35" s="205">
        <v>0.2</v>
      </c>
      <c r="N35" s="205">
        <v>0.1</v>
      </c>
      <c r="O35" s="205">
        <v>1.2</v>
      </c>
      <c r="P35" s="207">
        <v>0.8</v>
      </c>
      <c r="Q35" s="205">
        <v>0.8</v>
      </c>
      <c r="R35" s="240">
        <f t="shared" si="1"/>
        <v>3.0999999999999996</v>
      </c>
      <c r="S35" s="205">
        <v>1</v>
      </c>
      <c r="T35" s="205">
        <v>0</v>
      </c>
      <c r="U35" s="207">
        <v>0.5</v>
      </c>
      <c r="V35" s="205">
        <v>1</v>
      </c>
      <c r="W35" s="205">
        <v>2</v>
      </c>
      <c r="X35" s="240">
        <f t="shared" si="2"/>
        <v>4.5</v>
      </c>
      <c r="Y35" s="207">
        <v>1.2</v>
      </c>
      <c r="Z35" s="205">
        <v>0</v>
      </c>
      <c r="AA35" s="205">
        <v>0</v>
      </c>
      <c r="AB35" s="205">
        <v>1</v>
      </c>
      <c r="AC35" s="241">
        <f t="shared" si="3"/>
        <v>2.2</v>
      </c>
      <c r="AD35" s="207">
        <v>2</v>
      </c>
      <c r="AE35" s="213">
        <v>3</v>
      </c>
      <c r="AF35" s="214">
        <v>3</v>
      </c>
      <c r="AG35" s="214">
        <v>1.5</v>
      </c>
      <c r="AH35" s="214">
        <v>1.25</v>
      </c>
      <c r="AI35" s="242">
        <f t="shared" si="4"/>
        <v>10.75</v>
      </c>
      <c r="AJ35" s="214">
        <v>1.5</v>
      </c>
      <c r="AK35" s="214">
        <v>0.8</v>
      </c>
      <c r="AL35" s="214">
        <v>0.5</v>
      </c>
      <c r="AM35" s="214">
        <v>1</v>
      </c>
      <c r="AN35" s="214">
        <v>0.4</v>
      </c>
      <c r="AO35" s="242">
        <f t="shared" si="5"/>
        <v>4.2</v>
      </c>
      <c r="AP35" s="242">
        <f t="shared" si="6"/>
        <v>31.849999999999998</v>
      </c>
    </row>
    <row r="36" spans="1:42" ht="12.75">
      <c r="A36" s="15">
        <v>2003</v>
      </c>
      <c r="B36" s="15" t="s">
        <v>84</v>
      </c>
      <c r="C36" s="15" t="s">
        <v>37</v>
      </c>
      <c r="D36" s="15" t="s">
        <v>83</v>
      </c>
      <c r="E36" s="81">
        <v>0.8</v>
      </c>
      <c r="F36" s="81">
        <v>0.75</v>
      </c>
      <c r="G36" s="81">
        <v>0.75</v>
      </c>
      <c r="H36" s="81">
        <v>1</v>
      </c>
      <c r="I36" s="81">
        <v>0.5</v>
      </c>
      <c r="J36" s="81">
        <v>2</v>
      </c>
      <c r="K36" s="81">
        <v>0</v>
      </c>
      <c r="L36" s="94">
        <f t="shared" si="0"/>
        <v>5.8</v>
      </c>
      <c r="M36" s="81">
        <v>0.7</v>
      </c>
      <c r="N36" s="81">
        <v>0</v>
      </c>
      <c r="O36" s="81">
        <v>1.2</v>
      </c>
      <c r="P36" s="81">
        <v>0.8</v>
      </c>
      <c r="Q36" s="81">
        <v>0.8</v>
      </c>
      <c r="R36" s="158">
        <f t="shared" si="1"/>
        <v>3.5</v>
      </c>
      <c r="S36" s="81">
        <v>0.5</v>
      </c>
      <c r="T36" s="81">
        <v>1.5</v>
      </c>
      <c r="U36" s="81">
        <v>1</v>
      </c>
      <c r="V36" s="81">
        <v>1.5</v>
      </c>
      <c r="W36" s="81">
        <v>2</v>
      </c>
      <c r="X36" s="158">
        <f t="shared" si="2"/>
        <v>6.5</v>
      </c>
      <c r="Y36" s="81">
        <v>2</v>
      </c>
      <c r="Z36" s="81">
        <v>0</v>
      </c>
      <c r="AA36" s="81">
        <v>0.75</v>
      </c>
      <c r="AB36" s="81">
        <v>0.75</v>
      </c>
      <c r="AC36" s="159">
        <f t="shared" si="3"/>
        <v>3.5</v>
      </c>
      <c r="AD36" s="81">
        <v>1.25</v>
      </c>
      <c r="AE36" s="81">
        <v>3</v>
      </c>
      <c r="AF36" s="81">
        <v>2.5</v>
      </c>
      <c r="AG36" s="81">
        <v>2</v>
      </c>
      <c r="AH36" s="81">
        <v>0.75</v>
      </c>
      <c r="AI36" s="160">
        <f t="shared" si="4"/>
        <v>9.5</v>
      </c>
      <c r="AJ36" s="81">
        <v>1</v>
      </c>
      <c r="AK36" s="81">
        <v>0</v>
      </c>
      <c r="AL36" s="81">
        <v>0</v>
      </c>
      <c r="AM36" s="81">
        <v>0</v>
      </c>
      <c r="AN36" s="81">
        <v>0</v>
      </c>
      <c r="AO36" s="160">
        <f t="shared" si="5"/>
        <v>1</v>
      </c>
      <c r="AP36" s="160">
        <f t="shared" si="6"/>
        <v>29.8</v>
      </c>
    </row>
    <row r="37" spans="1:42" ht="12.75">
      <c r="A37" s="3">
        <v>2003</v>
      </c>
      <c r="B37" s="60" t="s">
        <v>32</v>
      </c>
      <c r="C37" s="60" t="s">
        <v>33</v>
      </c>
      <c r="D37" s="60" t="s">
        <v>26</v>
      </c>
      <c r="E37" s="92">
        <v>0.6</v>
      </c>
      <c r="F37" s="92">
        <v>0.5</v>
      </c>
      <c r="G37" s="92">
        <v>0.75</v>
      </c>
      <c r="H37" s="92">
        <v>1</v>
      </c>
      <c r="I37" s="82">
        <v>2</v>
      </c>
      <c r="J37" s="82">
        <v>1</v>
      </c>
      <c r="K37" s="82">
        <v>0</v>
      </c>
      <c r="L37" s="94">
        <f t="shared" si="0"/>
        <v>5.85</v>
      </c>
      <c r="M37" s="92">
        <v>0.8</v>
      </c>
      <c r="N37" s="92">
        <v>0.5</v>
      </c>
      <c r="O37" s="92">
        <v>2</v>
      </c>
      <c r="P37" s="82">
        <v>1</v>
      </c>
      <c r="Q37" s="92">
        <v>2</v>
      </c>
      <c r="R37" s="158">
        <f t="shared" si="1"/>
        <v>6.3</v>
      </c>
      <c r="S37" s="92">
        <v>0.5</v>
      </c>
      <c r="T37" s="92">
        <v>0.5</v>
      </c>
      <c r="U37" s="82">
        <v>0.5</v>
      </c>
      <c r="V37" s="92">
        <v>1.5</v>
      </c>
      <c r="W37" s="92">
        <v>1</v>
      </c>
      <c r="X37" s="158">
        <f t="shared" si="2"/>
        <v>4</v>
      </c>
      <c r="Y37" s="82">
        <v>0.8</v>
      </c>
      <c r="Z37" s="92">
        <v>0.25</v>
      </c>
      <c r="AA37" s="92">
        <v>0.25</v>
      </c>
      <c r="AB37" s="92">
        <v>0.5</v>
      </c>
      <c r="AC37" s="159">
        <f t="shared" si="3"/>
        <v>1.8</v>
      </c>
      <c r="AD37" s="82">
        <v>0</v>
      </c>
      <c r="AE37" s="83">
        <v>3</v>
      </c>
      <c r="AF37" s="81">
        <v>1.75</v>
      </c>
      <c r="AG37" s="81">
        <v>1</v>
      </c>
      <c r="AH37" s="81">
        <v>1.25</v>
      </c>
      <c r="AI37" s="160">
        <f t="shared" si="4"/>
        <v>7</v>
      </c>
      <c r="AJ37" s="81">
        <v>1.5</v>
      </c>
      <c r="AK37" s="81">
        <v>1.2</v>
      </c>
      <c r="AL37" s="81">
        <v>0.5</v>
      </c>
      <c r="AM37" s="81">
        <v>0.8</v>
      </c>
      <c r="AN37" s="81">
        <v>0.4</v>
      </c>
      <c r="AO37" s="160">
        <f t="shared" si="5"/>
        <v>4.4</v>
      </c>
      <c r="AP37" s="160">
        <f t="shared" si="6"/>
        <v>29.35</v>
      </c>
    </row>
    <row r="38" spans="1:42" ht="12.75">
      <c r="A38" s="178">
        <v>2004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80"/>
    </row>
    <row r="39" spans="1:42" ht="12.75">
      <c r="A39" s="15">
        <v>2004</v>
      </c>
      <c r="B39" s="15" t="s">
        <v>81</v>
      </c>
      <c r="C39" s="15" t="s">
        <v>82</v>
      </c>
      <c r="D39" s="15" t="s">
        <v>83</v>
      </c>
      <c r="E39" s="81">
        <v>0.7</v>
      </c>
      <c r="F39" s="81">
        <v>0.75</v>
      </c>
      <c r="G39" s="81">
        <v>0.75</v>
      </c>
      <c r="H39" s="81">
        <v>0.75</v>
      </c>
      <c r="I39" s="81">
        <v>0.5</v>
      </c>
      <c r="J39" s="81">
        <v>0.75</v>
      </c>
      <c r="K39" s="81">
        <v>0.5</v>
      </c>
      <c r="L39" s="94">
        <f t="shared" si="0"/>
        <v>4.7</v>
      </c>
      <c r="M39" s="81">
        <v>0.6</v>
      </c>
      <c r="N39" s="81">
        <v>0.5</v>
      </c>
      <c r="O39" s="81">
        <v>1.2</v>
      </c>
      <c r="P39" s="81">
        <v>0.4</v>
      </c>
      <c r="Q39" s="81">
        <v>0.8</v>
      </c>
      <c r="R39" s="158">
        <f t="shared" si="1"/>
        <v>3.5</v>
      </c>
      <c r="S39" s="81">
        <v>0.25</v>
      </c>
      <c r="T39" s="81">
        <v>0.5</v>
      </c>
      <c r="U39" s="81">
        <v>1</v>
      </c>
      <c r="V39" s="81">
        <v>1</v>
      </c>
      <c r="W39" s="81">
        <v>1</v>
      </c>
      <c r="X39" s="158">
        <f t="shared" si="2"/>
        <v>3.75</v>
      </c>
      <c r="Y39" s="81">
        <v>0.8</v>
      </c>
      <c r="Z39" s="81">
        <v>0.25</v>
      </c>
      <c r="AA39" s="81">
        <v>1.5</v>
      </c>
      <c r="AB39" s="81">
        <v>2.5</v>
      </c>
      <c r="AC39" s="159">
        <f t="shared" si="3"/>
        <v>5.05</v>
      </c>
      <c r="AD39" s="81">
        <v>1.5</v>
      </c>
      <c r="AE39" s="81">
        <v>2.25</v>
      </c>
      <c r="AF39" s="81">
        <v>1.25</v>
      </c>
      <c r="AG39" s="81">
        <v>0</v>
      </c>
      <c r="AH39" s="81">
        <v>1.25</v>
      </c>
      <c r="AI39" s="160">
        <f t="shared" si="4"/>
        <v>6.25</v>
      </c>
      <c r="AJ39" s="81">
        <v>1</v>
      </c>
      <c r="AK39" s="81">
        <v>0</v>
      </c>
      <c r="AL39" s="81">
        <v>0</v>
      </c>
      <c r="AM39" s="81">
        <v>0.6</v>
      </c>
      <c r="AN39" s="81">
        <v>0.4</v>
      </c>
      <c r="AO39" s="160">
        <f t="shared" si="5"/>
        <v>2</v>
      </c>
      <c r="AP39" s="160">
        <f t="shared" si="6"/>
        <v>25.25</v>
      </c>
    </row>
  </sheetData>
  <sheetProtection/>
  <mergeCells count="16">
    <mergeCell ref="A1:AP4"/>
    <mergeCell ref="AD6:AI6"/>
    <mergeCell ref="AJ6:AO6"/>
    <mergeCell ref="E6:L6"/>
    <mergeCell ref="B6:B7"/>
    <mergeCell ref="C6:C7"/>
    <mergeCell ref="D6:D7"/>
    <mergeCell ref="A6:A7"/>
    <mergeCell ref="M6:R6"/>
    <mergeCell ref="S6:X6"/>
    <mergeCell ref="Y6:AC6"/>
    <mergeCell ref="A8:AP8"/>
    <mergeCell ref="A38:AP38"/>
    <mergeCell ref="A29:AP29"/>
    <mergeCell ref="A10:AP10"/>
    <mergeCell ref="AP6:AP7"/>
  </mergeCells>
  <printOptions/>
  <pageMargins left="0.07874015748031496" right="0.5118110236220472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zoomScalePageLayoutView="0" workbookViewId="0" topLeftCell="A4">
      <pane xSplit="4" ySplit="1" topLeftCell="E21" activePane="bottomRight" state="frozen"/>
      <selection pane="topLeft" activeCell="A4" sqref="A4"/>
      <selection pane="topRight" activeCell="E4" sqref="E4"/>
      <selection pane="bottomLeft" activeCell="A5" sqref="A5"/>
      <selection pane="bottomRight" activeCell="A46" sqref="A46:IV46"/>
    </sheetView>
  </sheetViews>
  <sheetFormatPr defaultColWidth="11.421875" defaultRowHeight="12.75"/>
  <cols>
    <col min="2" max="2" width="19.8515625" style="0" bestFit="1" customWidth="1"/>
    <col min="3" max="3" width="13.140625" style="0" customWidth="1"/>
    <col min="4" max="4" width="13.28125" style="0" customWidth="1"/>
    <col min="5" max="11" width="4.7109375" style="0" customWidth="1"/>
    <col min="12" max="12" width="6.7109375" style="0" customWidth="1"/>
    <col min="13" max="17" width="4.7109375" style="0" customWidth="1"/>
    <col min="18" max="18" width="6.7109375" style="0" customWidth="1"/>
    <col min="19" max="23" width="4.7109375" style="0" customWidth="1"/>
    <col min="24" max="24" width="6.7109375" style="0" customWidth="1"/>
    <col min="25" max="28" width="4.7109375" style="0" customWidth="1"/>
    <col min="29" max="29" width="6.7109375" style="0" customWidth="1"/>
    <col min="30" max="34" width="4.7109375" style="0" customWidth="1"/>
    <col min="35" max="35" width="5.57421875" style="0" bestFit="1" customWidth="1"/>
    <col min="36" max="40" width="4.7109375" style="0" customWidth="1"/>
    <col min="41" max="41" width="6.7109375" style="0" customWidth="1"/>
    <col min="42" max="42" width="8.7109375" style="0" customWidth="1"/>
  </cols>
  <sheetData>
    <row r="1" spans="1:42" ht="12.75">
      <c r="A1" s="187" t="s">
        <v>146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</row>
    <row r="2" spans="1:42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</row>
    <row r="3" spans="1:42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</row>
    <row r="4" spans="1:42" ht="60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</row>
    <row r="8" ht="13.5" thickBot="1"/>
    <row r="9" spans="1:42" ht="13.5" thickBot="1">
      <c r="A9" s="194" t="s">
        <v>0</v>
      </c>
      <c r="B9" s="191" t="s">
        <v>1</v>
      </c>
      <c r="C9" s="191" t="s">
        <v>2</v>
      </c>
      <c r="D9" s="175" t="s">
        <v>3</v>
      </c>
      <c r="E9" s="188" t="s">
        <v>5</v>
      </c>
      <c r="F9" s="189"/>
      <c r="G9" s="189"/>
      <c r="H9" s="189"/>
      <c r="I9" s="189"/>
      <c r="J9" s="189"/>
      <c r="K9" s="189"/>
      <c r="L9" s="190"/>
      <c r="M9" s="173" t="s">
        <v>12</v>
      </c>
      <c r="N9" s="174"/>
      <c r="O9" s="174"/>
      <c r="P9" s="174"/>
      <c r="Q9" s="174"/>
      <c r="R9" s="175"/>
      <c r="S9" s="173" t="s">
        <v>4</v>
      </c>
      <c r="T9" s="174"/>
      <c r="U9" s="174"/>
      <c r="V9" s="174"/>
      <c r="W9" s="174"/>
      <c r="X9" s="175"/>
      <c r="Y9" s="197" t="s">
        <v>16</v>
      </c>
      <c r="Z9" s="198"/>
      <c r="AA9" s="198"/>
      <c r="AB9" s="198"/>
      <c r="AC9" s="199"/>
      <c r="AD9" s="188" t="s">
        <v>17</v>
      </c>
      <c r="AE9" s="189"/>
      <c r="AF9" s="189"/>
      <c r="AG9" s="189"/>
      <c r="AH9" s="189"/>
      <c r="AI9" s="190"/>
      <c r="AJ9" s="173" t="s">
        <v>18</v>
      </c>
      <c r="AK9" s="174"/>
      <c r="AL9" s="174"/>
      <c r="AM9" s="174"/>
      <c r="AN9" s="174"/>
      <c r="AO9" s="174"/>
      <c r="AP9" s="185" t="s">
        <v>19</v>
      </c>
    </row>
    <row r="10" spans="1:42" ht="132.75" thickBot="1">
      <c r="A10" s="195"/>
      <c r="B10" s="192"/>
      <c r="C10" s="192"/>
      <c r="D10" s="193"/>
      <c r="E10" s="46" t="s">
        <v>6</v>
      </c>
      <c r="F10" s="47" t="s">
        <v>7</v>
      </c>
      <c r="G10" s="48" t="s">
        <v>8</v>
      </c>
      <c r="H10" s="45" t="s">
        <v>9</v>
      </c>
      <c r="I10" s="49" t="s">
        <v>10</v>
      </c>
      <c r="J10" s="49"/>
      <c r="K10" s="49"/>
      <c r="L10" s="50" t="s">
        <v>11</v>
      </c>
      <c r="M10" s="51" t="s">
        <v>6</v>
      </c>
      <c r="N10" s="52" t="s">
        <v>7</v>
      </c>
      <c r="O10" s="52" t="s">
        <v>8</v>
      </c>
      <c r="P10" s="52" t="s">
        <v>9</v>
      </c>
      <c r="Q10" s="53" t="s">
        <v>10</v>
      </c>
      <c r="R10" s="54" t="s">
        <v>13</v>
      </c>
      <c r="S10" s="55" t="s">
        <v>6</v>
      </c>
      <c r="T10" s="52" t="s">
        <v>7</v>
      </c>
      <c r="U10" s="52" t="s">
        <v>8</v>
      </c>
      <c r="V10" s="52" t="s">
        <v>9</v>
      </c>
      <c r="W10" s="53" t="s">
        <v>10</v>
      </c>
      <c r="X10" s="54" t="s">
        <v>14</v>
      </c>
      <c r="Y10" s="55" t="s">
        <v>6</v>
      </c>
      <c r="Z10" s="56" t="s">
        <v>7</v>
      </c>
      <c r="AA10" s="56" t="s">
        <v>8</v>
      </c>
      <c r="AB10" s="56" t="s">
        <v>9</v>
      </c>
      <c r="AC10" s="58" t="s">
        <v>15</v>
      </c>
      <c r="AD10" s="46" t="s">
        <v>6</v>
      </c>
      <c r="AE10" s="47" t="s">
        <v>7</v>
      </c>
      <c r="AF10" s="48" t="s">
        <v>8</v>
      </c>
      <c r="AG10" s="45" t="s">
        <v>9</v>
      </c>
      <c r="AH10" s="49" t="s">
        <v>10</v>
      </c>
      <c r="AI10" s="50" t="s">
        <v>20</v>
      </c>
      <c r="AJ10" s="51" t="s">
        <v>6</v>
      </c>
      <c r="AK10" s="52" t="s">
        <v>7</v>
      </c>
      <c r="AL10" s="52" t="s">
        <v>8</v>
      </c>
      <c r="AM10" s="52" t="s">
        <v>9</v>
      </c>
      <c r="AN10" s="53" t="s">
        <v>10</v>
      </c>
      <c r="AO10" s="54" t="s">
        <v>21</v>
      </c>
      <c r="AP10" s="186"/>
    </row>
    <row r="11" spans="1:42" ht="15" customHeight="1">
      <c r="A11" s="200">
        <v>2001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</row>
    <row r="12" spans="1:42" ht="12.75">
      <c r="A12" s="96">
        <v>2001</v>
      </c>
      <c r="B12" s="147" t="s">
        <v>143</v>
      </c>
      <c r="C12" s="147" t="s">
        <v>144</v>
      </c>
      <c r="D12" s="97" t="s">
        <v>83</v>
      </c>
      <c r="E12" s="98">
        <v>1</v>
      </c>
      <c r="F12" s="99">
        <v>1</v>
      </c>
      <c r="G12" s="99">
        <v>1.25</v>
      </c>
      <c r="H12" s="99">
        <v>1.75</v>
      </c>
      <c r="I12" s="100">
        <v>2.5</v>
      </c>
      <c r="J12" s="100">
        <v>1.5</v>
      </c>
      <c r="K12" s="100">
        <v>2</v>
      </c>
      <c r="L12" s="101">
        <f aca="true" t="shared" si="0" ref="L12:L56">SUM(F12:K12)</f>
        <v>10</v>
      </c>
      <c r="M12" s="100">
        <v>1</v>
      </c>
      <c r="N12" s="100">
        <v>1</v>
      </c>
      <c r="O12" s="100">
        <v>1.6</v>
      </c>
      <c r="P12" s="100">
        <v>2</v>
      </c>
      <c r="Q12" s="102">
        <v>1.6</v>
      </c>
      <c r="R12" s="103">
        <f aca="true" t="shared" si="1" ref="R12:R56">SUM(M12:Q12)</f>
        <v>7.199999999999999</v>
      </c>
      <c r="S12" s="100">
        <v>1.5</v>
      </c>
      <c r="T12" s="99">
        <v>2</v>
      </c>
      <c r="U12" s="100">
        <v>2</v>
      </c>
      <c r="V12" s="100">
        <v>1</v>
      </c>
      <c r="W12" s="102">
        <v>2</v>
      </c>
      <c r="X12" s="104">
        <f aca="true" t="shared" si="2" ref="X12:X56">SUM(S12:W12)</f>
        <v>8.5</v>
      </c>
      <c r="Y12" s="100">
        <v>1.6</v>
      </c>
      <c r="Z12" s="100">
        <v>1.5</v>
      </c>
      <c r="AA12" s="100">
        <v>0.75</v>
      </c>
      <c r="AB12" s="100">
        <v>1.25</v>
      </c>
      <c r="AC12" s="105">
        <f aca="true" t="shared" si="3" ref="AC12:AC33">SUM(Y12:AB12)</f>
        <v>5.1</v>
      </c>
      <c r="AD12" s="100">
        <v>2</v>
      </c>
      <c r="AE12" s="100">
        <v>3</v>
      </c>
      <c r="AF12" s="100">
        <v>2</v>
      </c>
      <c r="AG12" s="100">
        <v>1.25</v>
      </c>
      <c r="AH12" s="100">
        <v>1</v>
      </c>
      <c r="AI12" s="100">
        <f aca="true" t="shared" si="4" ref="AI12:AI56">SUM(AD12:AH12)</f>
        <v>9.25</v>
      </c>
      <c r="AJ12" s="100">
        <v>1</v>
      </c>
      <c r="AK12" s="100">
        <v>1.5</v>
      </c>
      <c r="AL12" s="100">
        <v>3</v>
      </c>
      <c r="AM12" s="100">
        <v>1</v>
      </c>
      <c r="AN12" s="100">
        <v>1</v>
      </c>
      <c r="AO12" s="100">
        <f aca="true" t="shared" si="5" ref="AO12:AO56">SUM(AJ12:AN12)</f>
        <v>7.5</v>
      </c>
      <c r="AP12" s="100">
        <f aca="true" t="shared" si="6" ref="AP12:AP33">AO12+AI12+AC12+X12+R12+L12</f>
        <v>47.55</v>
      </c>
    </row>
    <row r="13" spans="1:42" ht="12.75">
      <c r="A13" s="106">
        <v>2001</v>
      </c>
      <c r="B13" s="148" t="s">
        <v>133</v>
      </c>
      <c r="C13" s="148" t="s">
        <v>134</v>
      </c>
      <c r="D13" s="107" t="s">
        <v>83</v>
      </c>
      <c r="E13" s="108">
        <v>1</v>
      </c>
      <c r="F13" s="109">
        <v>1.25</v>
      </c>
      <c r="G13" s="109">
        <v>1.25</v>
      </c>
      <c r="H13" s="110">
        <v>2</v>
      </c>
      <c r="I13" s="111">
        <v>1.75</v>
      </c>
      <c r="J13" s="111">
        <v>1.5</v>
      </c>
      <c r="K13" s="111">
        <v>2</v>
      </c>
      <c r="L13" s="112">
        <f t="shared" si="0"/>
        <v>9.75</v>
      </c>
      <c r="M13" s="111">
        <v>0.6</v>
      </c>
      <c r="N13" s="111">
        <v>0.6</v>
      </c>
      <c r="O13" s="111">
        <v>2</v>
      </c>
      <c r="P13" s="111">
        <v>2</v>
      </c>
      <c r="Q13" s="113">
        <v>1.6</v>
      </c>
      <c r="R13" s="114">
        <f t="shared" si="1"/>
        <v>6.800000000000001</v>
      </c>
      <c r="S13" s="111">
        <v>2</v>
      </c>
      <c r="T13" s="115">
        <v>2</v>
      </c>
      <c r="U13" s="111">
        <v>1.25</v>
      </c>
      <c r="V13" s="111">
        <v>1</v>
      </c>
      <c r="W13" s="113">
        <v>1.5</v>
      </c>
      <c r="X13" s="116">
        <f t="shared" si="2"/>
        <v>7.75</v>
      </c>
      <c r="Y13" s="111">
        <v>2</v>
      </c>
      <c r="Z13" s="111">
        <v>1.5</v>
      </c>
      <c r="AA13" s="111">
        <v>1.25</v>
      </c>
      <c r="AB13" s="111">
        <v>2.5</v>
      </c>
      <c r="AC13" s="117">
        <f t="shared" si="3"/>
        <v>7.25</v>
      </c>
      <c r="AD13" s="111">
        <v>2</v>
      </c>
      <c r="AE13" s="111">
        <v>2</v>
      </c>
      <c r="AF13" s="111">
        <v>1.25</v>
      </c>
      <c r="AG13" s="111">
        <v>1.5</v>
      </c>
      <c r="AH13" s="111">
        <v>2</v>
      </c>
      <c r="AI13" s="109">
        <f t="shared" si="4"/>
        <v>8.75</v>
      </c>
      <c r="AJ13" s="111">
        <v>1</v>
      </c>
      <c r="AK13" s="111">
        <v>1.3</v>
      </c>
      <c r="AL13" s="111">
        <v>3</v>
      </c>
      <c r="AM13" s="111">
        <v>0.8</v>
      </c>
      <c r="AN13" s="111">
        <v>1</v>
      </c>
      <c r="AO13" s="109">
        <f t="shared" si="5"/>
        <v>7.1</v>
      </c>
      <c r="AP13" s="109">
        <f t="shared" si="6"/>
        <v>47.400000000000006</v>
      </c>
    </row>
    <row r="14" spans="1:42" ht="12.75">
      <c r="A14" s="118">
        <v>2001</v>
      </c>
      <c r="B14" s="119" t="s">
        <v>34</v>
      </c>
      <c r="C14" s="119" t="s">
        <v>35</v>
      </c>
      <c r="D14" s="120" t="s">
        <v>26</v>
      </c>
      <c r="E14" s="121">
        <v>1</v>
      </c>
      <c r="F14" s="122">
        <v>1.25</v>
      </c>
      <c r="G14" s="122">
        <v>1.25</v>
      </c>
      <c r="H14" s="123">
        <v>1.75</v>
      </c>
      <c r="I14" s="124">
        <v>2</v>
      </c>
      <c r="J14" s="124">
        <v>0.5</v>
      </c>
      <c r="K14" s="124">
        <v>1.5</v>
      </c>
      <c r="L14" s="112">
        <f t="shared" si="0"/>
        <v>8.25</v>
      </c>
      <c r="M14" s="122">
        <v>0.7</v>
      </c>
      <c r="N14" s="122">
        <v>1</v>
      </c>
      <c r="O14" s="122">
        <v>1.8</v>
      </c>
      <c r="P14" s="124">
        <v>2</v>
      </c>
      <c r="Q14" s="121">
        <v>1.8</v>
      </c>
      <c r="R14" s="114">
        <f t="shared" si="1"/>
        <v>7.3</v>
      </c>
      <c r="S14" s="122">
        <v>1</v>
      </c>
      <c r="T14" s="123">
        <v>1.5</v>
      </c>
      <c r="U14" s="124">
        <v>0.5</v>
      </c>
      <c r="V14" s="122">
        <v>1.5</v>
      </c>
      <c r="W14" s="121">
        <v>1.5</v>
      </c>
      <c r="X14" s="116">
        <f t="shared" si="2"/>
        <v>6</v>
      </c>
      <c r="Y14" s="124">
        <v>1.4</v>
      </c>
      <c r="Z14" s="122">
        <v>1.5</v>
      </c>
      <c r="AA14" s="122">
        <v>2</v>
      </c>
      <c r="AB14" s="122">
        <v>3</v>
      </c>
      <c r="AC14" s="117">
        <f t="shared" si="3"/>
        <v>7.9</v>
      </c>
      <c r="AD14" s="124">
        <v>1.75</v>
      </c>
      <c r="AE14" s="122">
        <v>2</v>
      </c>
      <c r="AF14" s="111">
        <v>1.25</v>
      </c>
      <c r="AG14" s="111">
        <v>2</v>
      </c>
      <c r="AH14" s="111">
        <v>2</v>
      </c>
      <c r="AI14" s="109">
        <f t="shared" si="4"/>
        <v>9</v>
      </c>
      <c r="AJ14" s="111">
        <v>1</v>
      </c>
      <c r="AK14" s="111">
        <v>1.5</v>
      </c>
      <c r="AL14" s="111">
        <v>1.8</v>
      </c>
      <c r="AM14" s="111">
        <v>1</v>
      </c>
      <c r="AN14" s="111">
        <v>0.9</v>
      </c>
      <c r="AO14" s="109">
        <f t="shared" si="5"/>
        <v>6.2</v>
      </c>
      <c r="AP14" s="109">
        <f t="shared" si="6"/>
        <v>44.65</v>
      </c>
    </row>
    <row r="15" spans="1:42" ht="12.75">
      <c r="A15" s="118">
        <v>2001</v>
      </c>
      <c r="B15" s="125" t="s">
        <v>157</v>
      </c>
      <c r="C15" s="125" t="s">
        <v>158</v>
      </c>
      <c r="D15" s="120" t="s">
        <v>26</v>
      </c>
      <c r="E15" s="126">
        <v>1</v>
      </c>
      <c r="F15" s="127">
        <v>0.75</v>
      </c>
      <c r="G15" s="127">
        <v>1.25</v>
      </c>
      <c r="H15" s="128">
        <v>1.25</v>
      </c>
      <c r="I15" s="124">
        <v>1.75</v>
      </c>
      <c r="J15" s="124">
        <v>1</v>
      </c>
      <c r="K15" s="124">
        <v>1.25</v>
      </c>
      <c r="L15" s="112">
        <f t="shared" si="0"/>
        <v>7.25</v>
      </c>
      <c r="M15" s="127">
        <v>1</v>
      </c>
      <c r="N15" s="127">
        <v>1</v>
      </c>
      <c r="O15" s="127">
        <v>1.8</v>
      </c>
      <c r="P15" s="124">
        <v>2</v>
      </c>
      <c r="Q15" s="126">
        <v>1.6</v>
      </c>
      <c r="R15" s="114">
        <f t="shared" si="1"/>
        <v>7.4</v>
      </c>
      <c r="S15" s="127">
        <v>1.75</v>
      </c>
      <c r="T15" s="128">
        <v>1.5</v>
      </c>
      <c r="U15" s="124">
        <v>1.5</v>
      </c>
      <c r="V15" s="127">
        <v>1.5</v>
      </c>
      <c r="W15" s="126">
        <v>1</v>
      </c>
      <c r="X15" s="116">
        <f t="shared" si="2"/>
        <v>7.25</v>
      </c>
      <c r="Y15" s="124">
        <v>1.4</v>
      </c>
      <c r="Z15" s="127">
        <v>1.2</v>
      </c>
      <c r="AA15" s="127">
        <v>0.75</v>
      </c>
      <c r="AB15" s="127">
        <v>2.5</v>
      </c>
      <c r="AC15" s="117">
        <f t="shared" si="3"/>
        <v>5.85</v>
      </c>
      <c r="AD15" s="124">
        <v>0.5</v>
      </c>
      <c r="AE15" s="122">
        <v>2</v>
      </c>
      <c r="AF15" s="111">
        <v>0.5</v>
      </c>
      <c r="AG15" s="111">
        <v>2</v>
      </c>
      <c r="AH15" s="111">
        <v>1</v>
      </c>
      <c r="AI15" s="109">
        <f t="shared" si="4"/>
        <v>6</v>
      </c>
      <c r="AJ15" s="111">
        <v>1</v>
      </c>
      <c r="AK15" s="111">
        <v>1</v>
      </c>
      <c r="AL15" s="111">
        <v>3</v>
      </c>
      <c r="AM15" s="111">
        <v>0.4</v>
      </c>
      <c r="AN15" s="111">
        <v>0.4</v>
      </c>
      <c r="AO15" s="109">
        <f t="shared" si="5"/>
        <v>5.800000000000001</v>
      </c>
      <c r="AP15" s="109">
        <f t="shared" si="6"/>
        <v>39.55</v>
      </c>
    </row>
    <row r="16" spans="1:42" ht="12.75">
      <c r="A16" s="118">
        <v>2001</v>
      </c>
      <c r="B16" s="118" t="s">
        <v>131</v>
      </c>
      <c r="C16" s="118" t="s">
        <v>132</v>
      </c>
      <c r="D16" s="120" t="s">
        <v>83</v>
      </c>
      <c r="E16" s="113">
        <v>1</v>
      </c>
      <c r="F16" s="111">
        <v>1.25</v>
      </c>
      <c r="G16" s="111">
        <v>1.25</v>
      </c>
      <c r="H16" s="115">
        <v>2</v>
      </c>
      <c r="I16" s="111">
        <v>2</v>
      </c>
      <c r="J16" s="111">
        <v>1.5</v>
      </c>
      <c r="K16" s="111">
        <v>2</v>
      </c>
      <c r="L16" s="112">
        <f t="shared" si="0"/>
        <v>10</v>
      </c>
      <c r="M16" s="111">
        <v>0.6</v>
      </c>
      <c r="N16" s="111">
        <v>0.6</v>
      </c>
      <c r="O16" s="111">
        <v>1.2</v>
      </c>
      <c r="P16" s="111">
        <v>1.2</v>
      </c>
      <c r="Q16" s="113">
        <v>1.6</v>
      </c>
      <c r="R16" s="114">
        <f t="shared" si="1"/>
        <v>5.199999999999999</v>
      </c>
      <c r="S16" s="111">
        <v>1.75</v>
      </c>
      <c r="T16" s="115">
        <v>1</v>
      </c>
      <c r="U16" s="111">
        <v>1.75</v>
      </c>
      <c r="V16" s="111">
        <v>1</v>
      </c>
      <c r="W16" s="113">
        <v>1.5</v>
      </c>
      <c r="X16" s="116">
        <f t="shared" si="2"/>
        <v>7</v>
      </c>
      <c r="Y16" s="111">
        <v>1</v>
      </c>
      <c r="Z16" s="111">
        <v>1.5</v>
      </c>
      <c r="AA16" s="111">
        <v>1.25</v>
      </c>
      <c r="AB16" s="111">
        <v>1.5</v>
      </c>
      <c r="AC16" s="117">
        <f t="shared" si="3"/>
        <v>5.25</v>
      </c>
      <c r="AD16" s="111">
        <v>1.75</v>
      </c>
      <c r="AE16" s="111">
        <v>3</v>
      </c>
      <c r="AF16" s="111">
        <v>1.25</v>
      </c>
      <c r="AG16" s="111">
        <v>0.5</v>
      </c>
      <c r="AH16" s="111">
        <v>0</v>
      </c>
      <c r="AI16" s="109">
        <f t="shared" si="4"/>
        <v>6.5</v>
      </c>
      <c r="AJ16" s="111">
        <v>1</v>
      </c>
      <c r="AK16" s="111">
        <v>1.3</v>
      </c>
      <c r="AL16" s="111">
        <v>1.2</v>
      </c>
      <c r="AM16" s="111">
        <v>1</v>
      </c>
      <c r="AN16" s="111">
        <v>1</v>
      </c>
      <c r="AO16" s="109">
        <f t="shared" si="5"/>
        <v>5.5</v>
      </c>
      <c r="AP16" s="109">
        <f t="shared" si="6"/>
        <v>39.45</v>
      </c>
    </row>
    <row r="17" spans="1:42" ht="12.75">
      <c r="A17" s="129">
        <v>2001</v>
      </c>
      <c r="B17" s="125" t="s">
        <v>76</v>
      </c>
      <c r="C17" s="125" t="s">
        <v>70</v>
      </c>
      <c r="D17" s="120" t="s">
        <v>75</v>
      </c>
      <c r="E17" s="130">
        <v>0.9</v>
      </c>
      <c r="F17" s="124">
        <v>0.75</v>
      </c>
      <c r="G17" s="124">
        <v>1.25</v>
      </c>
      <c r="H17" s="131">
        <v>1.75</v>
      </c>
      <c r="I17" s="124">
        <v>2.25</v>
      </c>
      <c r="J17" s="124">
        <v>0.75</v>
      </c>
      <c r="K17" s="124">
        <v>2</v>
      </c>
      <c r="L17" s="112">
        <f t="shared" si="0"/>
        <v>8.75</v>
      </c>
      <c r="M17" s="124">
        <v>1</v>
      </c>
      <c r="N17" s="124">
        <v>0.8</v>
      </c>
      <c r="O17" s="124">
        <v>1.2</v>
      </c>
      <c r="P17" s="124">
        <v>2</v>
      </c>
      <c r="Q17" s="130">
        <v>1.2</v>
      </c>
      <c r="R17" s="114">
        <f t="shared" si="1"/>
        <v>6.2</v>
      </c>
      <c r="S17" s="124">
        <v>1.5</v>
      </c>
      <c r="T17" s="131">
        <v>1.5</v>
      </c>
      <c r="U17" s="124">
        <v>1.5</v>
      </c>
      <c r="V17" s="124">
        <v>1</v>
      </c>
      <c r="W17" s="130">
        <v>1.5</v>
      </c>
      <c r="X17" s="116">
        <f t="shared" si="2"/>
        <v>7</v>
      </c>
      <c r="Y17" s="124">
        <v>1.8</v>
      </c>
      <c r="Z17" s="124">
        <v>1</v>
      </c>
      <c r="AA17" s="124">
        <v>1</v>
      </c>
      <c r="AB17" s="124">
        <v>1.25</v>
      </c>
      <c r="AC17" s="117">
        <f t="shared" si="3"/>
        <v>5.05</v>
      </c>
      <c r="AD17" s="124">
        <v>1.75</v>
      </c>
      <c r="AE17" s="122">
        <v>2</v>
      </c>
      <c r="AF17" s="111">
        <v>1.25</v>
      </c>
      <c r="AG17" s="111">
        <v>1</v>
      </c>
      <c r="AH17" s="111">
        <v>0.5</v>
      </c>
      <c r="AI17" s="109">
        <f t="shared" si="4"/>
        <v>6.5</v>
      </c>
      <c r="AJ17" s="111">
        <v>0.4</v>
      </c>
      <c r="AK17" s="111">
        <v>1</v>
      </c>
      <c r="AL17" s="111">
        <v>1.8</v>
      </c>
      <c r="AM17" s="111">
        <v>1</v>
      </c>
      <c r="AN17" s="111">
        <v>1</v>
      </c>
      <c r="AO17" s="109">
        <f t="shared" si="5"/>
        <v>5.2</v>
      </c>
      <c r="AP17" s="109">
        <f t="shared" si="6"/>
        <v>38.7</v>
      </c>
    </row>
    <row r="18" spans="1:42" ht="12.75">
      <c r="A18" s="118">
        <v>2001</v>
      </c>
      <c r="B18" s="125" t="s">
        <v>36</v>
      </c>
      <c r="C18" s="125" t="s">
        <v>37</v>
      </c>
      <c r="D18" s="132" t="s">
        <v>26</v>
      </c>
      <c r="E18" s="121">
        <v>1</v>
      </c>
      <c r="F18" s="122">
        <v>1</v>
      </c>
      <c r="G18" s="122">
        <v>1</v>
      </c>
      <c r="H18" s="123">
        <v>1.25</v>
      </c>
      <c r="I18" s="124">
        <v>1.75</v>
      </c>
      <c r="J18" s="124">
        <v>0.75</v>
      </c>
      <c r="K18" s="124">
        <v>1.5</v>
      </c>
      <c r="L18" s="112">
        <f t="shared" si="0"/>
        <v>7.25</v>
      </c>
      <c r="M18" s="122">
        <v>0.9</v>
      </c>
      <c r="N18" s="122">
        <v>1</v>
      </c>
      <c r="O18" s="122">
        <v>1.8</v>
      </c>
      <c r="P18" s="124">
        <v>2</v>
      </c>
      <c r="Q18" s="121">
        <v>1.8</v>
      </c>
      <c r="R18" s="114">
        <f t="shared" si="1"/>
        <v>7.5</v>
      </c>
      <c r="S18" s="122">
        <v>1</v>
      </c>
      <c r="T18" s="123">
        <v>2</v>
      </c>
      <c r="U18" s="124">
        <v>1.5</v>
      </c>
      <c r="V18" s="122">
        <v>1.5</v>
      </c>
      <c r="W18" s="121">
        <v>1.5</v>
      </c>
      <c r="X18" s="116">
        <f t="shared" si="2"/>
        <v>7.5</v>
      </c>
      <c r="Y18" s="124">
        <v>1.6</v>
      </c>
      <c r="Z18" s="122">
        <v>1</v>
      </c>
      <c r="AA18" s="122">
        <v>1.5</v>
      </c>
      <c r="AB18" s="122">
        <v>0.5</v>
      </c>
      <c r="AC18" s="117">
        <f t="shared" si="3"/>
        <v>4.6</v>
      </c>
      <c r="AD18" s="124">
        <v>0.5</v>
      </c>
      <c r="AE18" s="122">
        <v>2</v>
      </c>
      <c r="AF18" s="111">
        <v>0</v>
      </c>
      <c r="AG18" s="111">
        <v>1.5</v>
      </c>
      <c r="AH18" s="111">
        <v>2</v>
      </c>
      <c r="AI18" s="109">
        <f t="shared" si="4"/>
        <v>6</v>
      </c>
      <c r="AJ18" s="111">
        <v>1</v>
      </c>
      <c r="AK18" s="111">
        <v>1</v>
      </c>
      <c r="AL18" s="111">
        <v>2.6</v>
      </c>
      <c r="AM18" s="111">
        <v>0.6</v>
      </c>
      <c r="AN18" s="111">
        <v>0.6</v>
      </c>
      <c r="AO18" s="109">
        <f t="shared" si="5"/>
        <v>5.799999999999999</v>
      </c>
      <c r="AP18" s="109">
        <f t="shared" si="6"/>
        <v>38.65</v>
      </c>
    </row>
    <row r="19" spans="1:42" ht="12.75">
      <c r="A19" s="118">
        <v>2001</v>
      </c>
      <c r="B19" s="118" t="s">
        <v>141</v>
      </c>
      <c r="C19" s="118" t="s">
        <v>142</v>
      </c>
      <c r="D19" s="120" t="s">
        <v>83</v>
      </c>
      <c r="E19" s="113">
        <v>0.9</v>
      </c>
      <c r="F19" s="111">
        <v>0.75</v>
      </c>
      <c r="G19" s="111">
        <v>0.75</v>
      </c>
      <c r="H19" s="115">
        <v>1.25</v>
      </c>
      <c r="I19" s="111">
        <v>1.25</v>
      </c>
      <c r="J19" s="111">
        <v>0.75</v>
      </c>
      <c r="K19" s="111">
        <v>1</v>
      </c>
      <c r="L19" s="112">
        <f t="shared" si="0"/>
        <v>5.75</v>
      </c>
      <c r="M19" s="111">
        <v>0.6</v>
      </c>
      <c r="N19" s="111">
        <v>0.6</v>
      </c>
      <c r="O19" s="111">
        <v>2</v>
      </c>
      <c r="P19" s="111">
        <v>2</v>
      </c>
      <c r="Q19" s="113">
        <v>1.6</v>
      </c>
      <c r="R19" s="114">
        <f t="shared" si="1"/>
        <v>6.800000000000001</v>
      </c>
      <c r="S19" s="111">
        <v>1.5</v>
      </c>
      <c r="T19" s="115">
        <v>1</v>
      </c>
      <c r="U19" s="111">
        <v>2</v>
      </c>
      <c r="V19" s="111">
        <v>1.5</v>
      </c>
      <c r="W19" s="113">
        <v>1.5</v>
      </c>
      <c r="X19" s="116">
        <f t="shared" si="2"/>
        <v>7.5</v>
      </c>
      <c r="Y19" s="111">
        <v>2</v>
      </c>
      <c r="Z19" s="111">
        <v>0.8</v>
      </c>
      <c r="AA19" s="111">
        <v>0.75</v>
      </c>
      <c r="AB19" s="111">
        <v>0.75</v>
      </c>
      <c r="AC19" s="117">
        <f t="shared" si="3"/>
        <v>4.3</v>
      </c>
      <c r="AD19" s="111">
        <v>1.75</v>
      </c>
      <c r="AE19" s="111">
        <v>2</v>
      </c>
      <c r="AF19" s="111">
        <v>1</v>
      </c>
      <c r="AG19" s="111">
        <v>1</v>
      </c>
      <c r="AH19" s="111">
        <v>1</v>
      </c>
      <c r="AI19" s="109">
        <f t="shared" si="4"/>
        <v>6.75</v>
      </c>
      <c r="AJ19" s="111">
        <v>1</v>
      </c>
      <c r="AK19" s="111">
        <v>1.5</v>
      </c>
      <c r="AL19" s="111">
        <v>1.9</v>
      </c>
      <c r="AM19" s="111">
        <v>1</v>
      </c>
      <c r="AN19" s="111">
        <v>0.9</v>
      </c>
      <c r="AO19" s="109">
        <f t="shared" si="5"/>
        <v>6.300000000000001</v>
      </c>
      <c r="AP19" s="109">
        <f t="shared" si="6"/>
        <v>37.400000000000006</v>
      </c>
    </row>
    <row r="20" spans="1:42" ht="12.75">
      <c r="A20" s="118">
        <v>2001</v>
      </c>
      <c r="B20" s="125" t="s">
        <v>77</v>
      </c>
      <c r="C20" s="125" t="s">
        <v>39</v>
      </c>
      <c r="D20" s="120" t="s">
        <v>75</v>
      </c>
      <c r="E20" s="121">
        <v>1</v>
      </c>
      <c r="F20" s="122">
        <v>1</v>
      </c>
      <c r="G20" s="122">
        <v>1.25</v>
      </c>
      <c r="H20" s="123">
        <v>2</v>
      </c>
      <c r="I20" s="124">
        <v>2.25</v>
      </c>
      <c r="J20" s="124">
        <v>0.75</v>
      </c>
      <c r="K20" s="124">
        <v>0</v>
      </c>
      <c r="L20" s="112">
        <f t="shared" si="0"/>
        <v>7.25</v>
      </c>
      <c r="M20" s="122">
        <v>0.6</v>
      </c>
      <c r="N20" s="122">
        <v>0.8</v>
      </c>
      <c r="O20" s="122">
        <v>1.6</v>
      </c>
      <c r="P20" s="124">
        <v>2</v>
      </c>
      <c r="Q20" s="121">
        <v>0.8</v>
      </c>
      <c r="R20" s="114">
        <f t="shared" si="1"/>
        <v>5.8</v>
      </c>
      <c r="S20" s="122">
        <v>1</v>
      </c>
      <c r="T20" s="123">
        <v>1.5</v>
      </c>
      <c r="U20" s="124">
        <v>1.25</v>
      </c>
      <c r="V20" s="122">
        <v>1.5</v>
      </c>
      <c r="W20" s="121">
        <v>1.5</v>
      </c>
      <c r="X20" s="116">
        <f t="shared" si="2"/>
        <v>6.75</v>
      </c>
      <c r="Y20" s="124">
        <v>1.8</v>
      </c>
      <c r="Z20" s="122">
        <v>1</v>
      </c>
      <c r="AA20" s="122">
        <v>1</v>
      </c>
      <c r="AB20" s="122">
        <v>1.25</v>
      </c>
      <c r="AC20" s="117">
        <f t="shared" si="3"/>
        <v>5.05</v>
      </c>
      <c r="AD20" s="124">
        <v>1.5</v>
      </c>
      <c r="AE20" s="122">
        <v>1.25</v>
      </c>
      <c r="AF20" s="111">
        <v>1.25</v>
      </c>
      <c r="AG20" s="111">
        <v>2</v>
      </c>
      <c r="AH20" s="111">
        <v>2</v>
      </c>
      <c r="AI20" s="109">
        <f t="shared" si="4"/>
        <v>8</v>
      </c>
      <c r="AJ20" s="111">
        <v>0.4</v>
      </c>
      <c r="AK20" s="111">
        <v>1</v>
      </c>
      <c r="AL20" s="111">
        <v>1.3</v>
      </c>
      <c r="AM20" s="111">
        <v>0.9</v>
      </c>
      <c r="AN20" s="111">
        <v>0.9</v>
      </c>
      <c r="AO20" s="109">
        <f t="shared" si="5"/>
        <v>4.5</v>
      </c>
      <c r="AP20" s="109">
        <f t="shared" si="6"/>
        <v>37.35</v>
      </c>
    </row>
    <row r="21" spans="1:42" s="218" customFormat="1" ht="12.75">
      <c r="A21" s="201">
        <v>2001</v>
      </c>
      <c r="B21" s="245" t="s">
        <v>152</v>
      </c>
      <c r="C21" s="245" t="s">
        <v>43</v>
      </c>
      <c r="D21" s="246" t="s">
        <v>41</v>
      </c>
      <c r="E21" s="247">
        <v>1</v>
      </c>
      <c r="F21" s="248">
        <v>1.25</v>
      </c>
      <c r="G21" s="248">
        <v>1</v>
      </c>
      <c r="H21" s="249">
        <v>1.25</v>
      </c>
      <c r="I21" s="248">
        <v>2</v>
      </c>
      <c r="J21" s="248">
        <v>1.25</v>
      </c>
      <c r="K21" s="248">
        <v>1.5</v>
      </c>
      <c r="L21" s="250">
        <f t="shared" si="0"/>
        <v>8.25</v>
      </c>
      <c r="M21" s="248">
        <v>0.8</v>
      </c>
      <c r="N21" s="248">
        <v>1</v>
      </c>
      <c r="O21" s="248">
        <v>1</v>
      </c>
      <c r="P21" s="248">
        <v>1.8</v>
      </c>
      <c r="Q21" s="247">
        <v>1.4</v>
      </c>
      <c r="R21" s="251">
        <f t="shared" si="1"/>
        <v>6</v>
      </c>
      <c r="S21" s="248">
        <v>2</v>
      </c>
      <c r="T21" s="249">
        <v>1</v>
      </c>
      <c r="U21" s="248">
        <v>1.5</v>
      </c>
      <c r="V21" s="248">
        <v>1</v>
      </c>
      <c r="W21" s="247">
        <v>1.5</v>
      </c>
      <c r="X21" s="252">
        <f t="shared" si="2"/>
        <v>7</v>
      </c>
      <c r="Y21" s="248">
        <v>1.4</v>
      </c>
      <c r="Z21" s="248">
        <v>0.8</v>
      </c>
      <c r="AA21" s="248">
        <v>1.5</v>
      </c>
      <c r="AB21" s="248">
        <v>0.5</v>
      </c>
      <c r="AC21" s="253">
        <f t="shared" si="3"/>
        <v>4.2</v>
      </c>
      <c r="AD21" s="248">
        <v>0.5</v>
      </c>
      <c r="AE21" s="254">
        <v>2</v>
      </c>
      <c r="AF21" s="255">
        <v>0</v>
      </c>
      <c r="AG21" s="255">
        <v>1.25</v>
      </c>
      <c r="AH21" s="255">
        <v>0</v>
      </c>
      <c r="AI21" s="256">
        <f t="shared" si="4"/>
        <v>3.75</v>
      </c>
      <c r="AJ21" s="255">
        <v>1</v>
      </c>
      <c r="AK21" s="255">
        <v>0.5</v>
      </c>
      <c r="AL21" s="255">
        <v>1.8</v>
      </c>
      <c r="AM21" s="255">
        <v>0.6</v>
      </c>
      <c r="AN21" s="255">
        <v>0.4</v>
      </c>
      <c r="AO21" s="256">
        <f t="shared" si="5"/>
        <v>4.3</v>
      </c>
      <c r="AP21" s="256">
        <f t="shared" si="6"/>
        <v>33.5</v>
      </c>
    </row>
    <row r="22" spans="1:42" ht="12.75">
      <c r="A22" s="118">
        <v>2001</v>
      </c>
      <c r="B22" s="118" t="s">
        <v>135</v>
      </c>
      <c r="C22" s="118" t="s">
        <v>63</v>
      </c>
      <c r="D22" s="120" t="s">
        <v>83</v>
      </c>
      <c r="E22" s="113">
        <v>1</v>
      </c>
      <c r="F22" s="111">
        <v>0.75</v>
      </c>
      <c r="G22" s="111">
        <v>1.25</v>
      </c>
      <c r="H22" s="115">
        <v>1.75</v>
      </c>
      <c r="I22" s="111">
        <v>1.75</v>
      </c>
      <c r="J22" s="111">
        <v>1.25</v>
      </c>
      <c r="K22" s="111">
        <v>1.25</v>
      </c>
      <c r="L22" s="112">
        <f t="shared" si="0"/>
        <v>8</v>
      </c>
      <c r="M22" s="111">
        <v>0.8</v>
      </c>
      <c r="N22" s="111">
        <v>0.6</v>
      </c>
      <c r="O22" s="111">
        <v>1.4</v>
      </c>
      <c r="P22" s="111">
        <v>1.6</v>
      </c>
      <c r="Q22" s="113">
        <v>1.6</v>
      </c>
      <c r="R22" s="114">
        <f t="shared" si="1"/>
        <v>6</v>
      </c>
      <c r="S22" s="111">
        <v>1.5</v>
      </c>
      <c r="T22" s="115">
        <v>1.5</v>
      </c>
      <c r="U22" s="111">
        <v>1.25</v>
      </c>
      <c r="V22" s="111">
        <v>1</v>
      </c>
      <c r="W22" s="113">
        <v>1</v>
      </c>
      <c r="X22" s="116">
        <f t="shared" si="2"/>
        <v>6.25</v>
      </c>
      <c r="Y22" s="111">
        <v>1.2</v>
      </c>
      <c r="Z22" s="111">
        <v>1</v>
      </c>
      <c r="AA22" s="111">
        <v>0</v>
      </c>
      <c r="AB22" s="111">
        <v>1.25</v>
      </c>
      <c r="AC22" s="117">
        <f t="shared" si="3"/>
        <v>3.45</v>
      </c>
      <c r="AD22" s="111">
        <v>1.5</v>
      </c>
      <c r="AE22" s="111">
        <v>1.25</v>
      </c>
      <c r="AF22" s="111">
        <v>0.75</v>
      </c>
      <c r="AG22" s="111">
        <v>1.5</v>
      </c>
      <c r="AH22" s="111">
        <v>0</v>
      </c>
      <c r="AI22" s="109">
        <f t="shared" si="4"/>
        <v>5</v>
      </c>
      <c r="AJ22" s="111">
        <v>1</v>
      </c>
      <c r="AK22" s="111">
        <v>0.75</v>
      </c>
      <c r="AL22" s="111">
        <v>1</v>
      </c>
      <c r="AM22" s="111">
        <v>0.6</v>
      </c>
      <c r="AN22" s="111">
        <v>0.6</v>
      </c>
      <c r="AO22" s="109">
        <f t="shared" si="5"/>
        <v>3.95</v>
      </c>
      <c r="AP22" s="109">
        <f t="shared" si="6"/>
        <v>32.65</v>
      </c>
    </row>
    <row r="23" spans="1:42" s="218" customFormat="1" ht="12.75">
      <c r="A23" s="201">
        <v>2001</v>
      </c>
      <c r="B23" s="257" t="s">
        <v>151</v>
      </c>
      <c r="C23" s="257" t="s">
        <v>42</v>
      </c>
      <c r="D23" s="246" t="s">
        <v>41</v>
      </c>
      <c r="E23" s="258">
        <v>1</v>
      </c>
      <c r="F23" s="259">
        <v>1.25</v>
      </c>
      <c r="G23" s="259">
        <v>1.25</v>
      </c>
      <c r="H23" s="260">
        <v>1.5</v>
      </c>
      <c r="I23" s="248">
        <v>2.25</v>
      </c>
      <c r="J23" s="248">
        <v>0</v>
      </c>
      <c r="K23" s="248">
        <v>0</v>
      </c>
      <c r="L23" s="250">
        <f t="shared" si="0"/>
        <v>6.25</v>
      </c>
      <c r="M23" s="259">
        <v>0.6</v>
      </c>
      <c r="N23" s="259">
        <v>0.6</v>
      </c>
      <c r="O23" s="259">
        <v>1.2</v>
      </c>
      <c r="P23" s="248">
        <v>1.2</v>
      </c>
      <c r="Q23" s="258">
        <v>1.2</v>
      </c>
      <c r="R23" s="251">
        <f t="shared" si="1"/>
        <v>4.8</v>
      </c>
      <c r="S23" s="259">
        <v>1.5</v>
      </c>
      <c r="T23" s="260">
        <v>1</v>
      </c>
      <c r="U23" s="248">
        <v>1.5</v>
      </c>
      <c r="V23" s="259">
        <v>2</v>
      </c>
      <c r="W23" s="258">
        <v>2</v>
      </c>
      <c r="X23" s="252">
        <f t="shared" si="2"/>
        <v>8</v>
      </c>
      <c r="Y23" s="248">
        <v>1.6</v>
      </c>
      <c r="Z23" s="259">
        <v>0.3</v>
      </c>
      <c r="AA23" s="259">
        <v>0.25</v>
      </c>
      <c r="AB23" s="259">
        <v>0.5</v>
      </c>
      <c r="AC23" s="253">
        <f t="shared" si="3"/>
        <v>2.6500000000000004</v>
      </c>
      <c r="AD23" s="248">
        <v>1.75</v>
      </c>
      <c r="AE23" s="254">
        <v>2</v>
      </c>
      <c r="AF23" s="255">
        <v>0</v>
      </c>
      <c r="AG23" s="255">
        <v>2</v>
      </c>
      <c r="AH23" s="255">
        <v>0.5</v>
      </c>
      <c r="AI23" s="256">
        <f t="shared" si="4"/>
        <v>6.25</v>
      </c>
      <c r="AJ23" s="255">
        <v>0.7</v>
      </c>
      <c r="AK23" s="255">
        <v>0.75</v>
      </c>
      <c r="AL23" s="255">
        <v>1.9</v>
      </c>
      <c r="AM23" s="255">
        <v>0.6</v>
      </c>
      <c r="AN23" s="255">
        <v>0.4</v>
      </c>
      <c r="AO23" s="256">
        <f t="shared" si="5"/>
        <v>4.35</v>
      </c>
      <c r="AP23" s="256">
        <f t="shared" si="6"/>
        <v>32.3</v>
      </c>
    </row>
    <row r="24" spans="1:42" ht="12.75">
      <c r="A24" s="15">
        <v>2001</v>
      </c>
      <c r="B24" s="66" t="s">
        <v>162</v>
      </c>
      <c r="C24" s="66" t="s">
        <v>161</v>
      </c>
      <c r="D24" s="79" t="s">
        <v>83</v>
      </c>
      <c r="E24" s="89">
        <v>1</v>
      </c>
      <c r="F24" s="81">
        <v>1</v>
      </c>
      <c r="G24" s="81">
        <v>1.25</v>
      </c>
      <c r="H24" s="90">
        <v>0.75</v>
      </c>
      <c r="I24" s="81">
        <v>2</v>
      </c>
      <c r="J24" s="81">
        <v>0.25</v>
      </c>
      <c r="K24" s="81">
        <v>0</v>
      </c>
      <c r="L24" s="94">
        <f t="shared" si="0"/>
        <v>5.25</v>
      </c>
      <c r="M24" s="81">
        <v>1</v>
      </c>
      <c r="N24" s="81">
        <v>0.4</v>
      </c>
      <c r="O24" s="81">
        <v>0</v>
      </c>
      <c r="P24" s="81">
        <v>1.2</v>
      </c>
      <c r="Q24" s="89">
        <v>1.6</v>
      </c>
      <c r="R24" s="87">
        <f t="shared" si="1"/>
        <v>4.199999999999999</v>
      </c>
      <c r="S24" s="81">
        <v>1</v>
      </c>
      <c r="T24" s="90">
        <v>1.5</v>
      </c>
      <c r="U24" s="81">
        <v>0.75</v>
      </c>
      <c r="V24" s="81">
        <v>1</v>
      </c>
      <c r="W24" s="89">
        <v>1.5</v>
      </c>
      <c r="X24" s="88">
        <f t="shared" si="2"/>
        <v>5.75</v>
      </c>
      <c r="Y24" s="81">
        <v>1.4</v>
      </c>
      <c r="Z24" s="81">
        <v>0.3</v>
      </c>
      <c r="AA24" s="81">
        <v>0.5</v>
      </c>
      <c r="AB24" s="81">
        <v>1.75</v>
      </c>
      <c r="AC24" s="95">
        <f t="shared" si="3"/>
        <v>3.95</v>
      </c>
      <c r="AD24" s="81">
        <v>0</v>
      </c>
      <c r="AE24" s="81">
        <v>1.25</v>
      </c>
      <c r="AF24" s="81">
        <v>0.75</v>
      </c>
      <c r="AG24" s="81">
        <v>1</v>
      </c>
      <c r="AH24" s="81">
        <v>1</v>
      </c>
      <c r="AI24" s="80">
        <f t="shared" si="4"/>
        <v>4</v>
      </c>
      <c r="AJ24" s="81">
        <v>1</v>
      </c>
      <c r="AK24" s="81">
        <v>0.8</v>
      </c>
      <c r="AL24" s="81">
        <v>2.6</v>
      </c>
      <c r="AM24" s="81">
        <v>0.8</v>
      </c>
      <c r="AN24" s="81">
        <v>0.6</v>
      </c>
      <c r="AO24" s="80">
        <f t="shared" si="5"/>
        <v>5.8</v>
      </c>
      <c r="AP24" s="80">
        <f t="shared" si="6"/>
        <v>28.95</v>
      </c>
    </row>
    <row r="25" spans="1:42" s="218" customFormat="1" ht="12.75">
      <c r="A25" s="236">
        <v>2001</v>
      </c>
      <c r="B25" s="237" t="s">
        <v>50</v>
      </c>
      <c r="C25" s="237" t="s">
        <v>40</v>
      </c>
      <c r="D25" s="261" t="s">
        <v>41</v>
      </c>
      <c r="E25" s="262">
        <v>1</v>
      </c>
      <c r="F25" s="263">
        <v>1.25</v>
      </c>
      <c r="G25" s="263">
        <v>1.25</v>
      </c>
      <c r="H25" s="264">
        <v>1.25</v>
      </c>
      <c r="I25" s="207">
        <v>2</v>
      </c>
      <c r="J25" s="207">
        <v>0</v>
      </c>
      <c r="K25" s="207">
        <v>0</v>
      </c>
      <c r="L25" s="209">
        <f t="shared" si="0"/>
        <v>5.75</v>
      </c>
      <c r="M25" s="205">
        <v>0.4</v>
      </c>
      <c r="N25" s="205">
        <v>0.6</v>
      </c>
      <c r="O25" s="205">
        <v>1</v>
      </c>
      <c r="P25" s="207">
        <v>1.2</v>
      </c>
      <c r="Q25" s="204">
        <v>1.2</v>
      </c>
      <c r="R25" s="265">
        <f t="shared" si="1"/>
        <v>4.4</v>
      </c>
      <c r="S25" s="205">
        <v>1.5</v>
      </c>
      <c r="T25" s="206">
        <v>1.5</v>
      </c>
      <c r="U25" s="207">
        <v>1.75</v>
      </c>
      <c r="V25" s="205">
        <v>1.5</v>
      </c>
      <c r="W25" s="204">
        <v>1</v>
      </c>
      <c r="X25" s="266">
        <f t="shared" si="2"/>
        <v>7.25</v>
      </c>
      <c r="Y25" s="207">
        <v>1.6</v>
      </c>
      <c r="Z25" s="205">
        <v>0.5</v>
      </c>
      <c r="AA25" s="205">
        <v>0</v>
      </c>
      <c r="AB25" s="205">
        <v>0</v>
      </c>
      <c r="AC25" s="208">
        <f t="shared" si="3"/>
        <v>2.1</v>
      </c>
      <c r="AD25" s="207">
        <v>0.5</v>
      </c>
      <c r="AE25" s="213">
        <v>1.25</v>
      </c>
      <c r="AF25" s="214">
        <v>0</v>
      </c>
      <c r="AG25" s="214">
        <v>1.5</v>
      </c>
      <c r="AH25" s="214">
        <v>0.5</v>
      </c>
      <c r="AI25" s="226">
        <f t="shared" si="4"/>
        <v>3.75</v>
      </c>
      <c r="AJ25" s="214">
        <v>0.4</v>
      </c>
      <c r="AK25" s="214">
        <v>0.75</v>
      </c>
      <c r="AL25" s="214">
        <v>0.8</v>
      </c>
      <c r="AM25" s="214">
        <v>0.4</v>
      </c>
      <c r="AN25" s="214">
        <v>0.4</v>
      </c>
      <c r="AO25" s="226">
        <f t="shared" si="5"/>
        <v>2.75</v>
      </c>
      <c r="AP25" s="226">
        <f t="shared" si="6"/>
        <v>26</v>
      </c>
    </row>
    <row r="26" spans="1:42" ht="12.75">
      <c r="A26" s="64">
        <v>2001</v>
      </c>
      <c r="B26" s="64" t="s">
        <v>136</v>
      </c>
      <c r="C26" s="64" t="s">
        <v>44</v>
      </c>
      <c r="D26" s="61" t="s">
        <v>83</v>
      </c>
      <c r="E26" s="89">
        <v>1</v>
      </c>
      <c r="F26" s="81">
        <v>1.25</v>
      </c>
      <c r="G26" s="81">
        <v>0.75</v>
      </c>
      <c r="H26" s="90">
        <v>1.25</v>
      </c>
      <c r="I26" s="81">
        <v>2</v>
      </c>
      <c r="J26" s="81">
        <v>0</v>
      </c>
      <c r="K26" s="81">
        <v>0</v>
      </c>
      <c r="L26" s="94">
        <f t="shared" si="0"/>
        <v>5.25</v>
      </c>
      <c r="M26" s="81">
        <v>1</v>
      </c>
      <c r="N26" s="81">
        <v>1</v>
      </c>
      <c r="O26" s="81">
        <v>1.6</v>
      </c>
      <c r="P26" s="81">
        <v>1.2</v>
      </c>
      <c r="Q26" s="89">
        <v>0.8</v>
      </c>
      <c r="R26" s="87">
        <f t="shared" si="1"/>
        <v>5.6</v>
      </c>
      <c r="S26" s="81">
        <v>1</v>
      </c>
      <c r="T26" s="90">
        <v>1</v>
      </c>
      <c r="U26" s="81">
        <v>1</v>
      </c>
      <c r="V26" s="81">
        <v>1</v>
      </c>
      <c r="W26" s="89">
        <v>1</v>
      </c>
      <c r="X26" s="88">
        <f t="shared" si="2"/>
        <v>5</v>
      </c>
      <c r="Y26" s="81">
        <v>1.8</v>
      </c>
      <c r="Z26" s="81">
        <v>0.5</v>
      </c>
      <c r="AA26" s="81">
        <v>0.75</v>
      </c>
      <c r="AB26" s="81">
        <v>0.5</v>
      </c>
      <c r="AC26" s="95">
        <f t="shared" si="3"/>
        <v>3.55</v>
      </c>
      <c r="AD26" s="81">
        <v>0</v>
      </c>
      <c r="AE26" s="81">
        <v>0</v>
      </c>
      <c r="AF26" s="81">
        <v>0.5</v>
      </c>
      <c r="AG26" s="81">
        <v>2</v>
      </c>
      <c r="AH26" s="81">
        <v>0</v>
      </c>
      <c r="AI26" s="80">
        <f t="shared" si="4"/>
        <v>2.5</v>
      </c>
      <c r="AJ26" s="81">
        <v>1</v>
      </c>
      <c r="AK26" s="81">
        <v>0.2</v>
      </c>
      <c r="AL26" s="81">
        <v>0.4</v>
      </c>
      <c r="AM26" s="81">
        <v>1</v>
      </c>
      <c r="AN26" s="81">
        <v>1</v>
      </c>
      <c r="AO26" s="80">
        <f t="shared" si="5"/>
        <v>3.6</v>
      </c>
      <c r="AP26" s="80">
        <f t="shared" si="6"/>
        <v>25.5</v>
      </c>
    </row>
    <row r="27" spans="1:42" ht="12.75">
      <c r="A27" s="3">
        <v>2001</v>
      </c>
      <c r="B27" s="60" t="s">
        <v>38</v>
      </c>
      <c r="C27" s="60" t="s">
        <v>39</v>
      </c>
      <c r="D27" s="61" t="s">
        <v>26</v>
      </c>
      <c r="E27" s="91">
        <v>1</v>
      </c>
      <c r="F27" s="92">
        <v>0.5</v>
      </c>
      <c r="G27" s="92">
        <v>1</v>
      </c>
      <c r="H27" s="93">
        <v>0.75</v>
      </c>
      <c r="I27" s="82">
        <v>1.75</v>
      </c>
      <c r="J27" s="82">
        <v>0.75</v>
      </c>
      <c r="K27" s="82">
        <v>0.5</v>
      </c>
      <c r="L27" s="94">
        <f t="shared" si="0"/>
        <v>5.25</v>
      </c>
      <c r="M27" s="92">
        <v>0.6</v>
      </c>
      <c r="N27" s="92">
        <v>1</v>
      </c>
      <c r="O27" s="92">
        <v>1.4</v>
      </c>
      <c r="P27" s="82">
        <v>1.6</v>
      </c>
      <c r="Q27" s="91">
        <v>0.8</v>
      </c>
      <c r="R27" s="87">
        <f t="shared" si="1"/>
        <v>5.3999999999999995</v>
      </c>
      <c r="S27" s="92">
        <v>1</v>
      </c>
      <c r="T27" s="93">
        <v>1</v>
      </c>
      <c r="U27" s="82">
        <v>1</v>
      </c>
      <c r="V27" s="92">
        <v>2</v>
      </c>
      <c r="W27" s="91">
        <v>1</v>
      </c>
      <c r="X27" s="88">
        <f t="shared" si="2"/>
        <v>6</v>
      </c>
      <c r="Y27" s="82">
        <v>1</v>
      </c>
      <c r="Z27" s="92">
        <v>0.1</v>
      </c>
      <c r="AA27" s="92">
        <v>0</v>
      </c>
      <c r="AB27" s="92">
        <v>0.25</v>
      </c>
      <c r="AC27" s="95">
        <f t="shared" si="3"/>
        <v>1.35</v>
      </c>
      <c r="AD27" s="82">
        <v>0</v>
      </c>
      <c r="AE27" s="83">
        <v>2</v>
      </c>
      <c r="AF27" s="81">
        <v>0</v>
      </c>
      <c r="AG27" s="81">
        <v>0.5</v>
      </c>
      <c r="AH27" s="81">
        <v>0</v>
      </c>
      <c r="AI27" s="80">
        <f t="shared" si="4"/>
        <v>2.5</v>
      </c>
      <c r="AJ27" s="81">
        <v>1</v>
      </c>
      <c r="AK27" s="81">
        <v>0.8</v>
      </c>
      <c r="AL27" s="81">
        <v>0.4</v>
      </c>
      <c r="AM27" s="81">
        <v>0.4</v>
      </c>
      <c r="AN27" s="81">
        <v>0.7</v>
      </c>
      <c r="AO27" s="80">
        <f t="shared" si="5"/>
        <v>3.3</v>
      </c>
      <c r="AP27" s="80">
        <f t="shared" si="6"/>
        <v>23.8</v>
      </c>
    </row>
    <row r="28" spans="1:42" ht="12.75">
      <c r="A28" s="64">
        <v>2001</v>
      </c>
      <c r="B28" s="64" t="s">
        <v>129</v>
      </c>
      <c r="C28" s="64" t="s">
        <v>130</v>
      </c>
      <c r="D28" s="64" t="s">
        <v>83</v>
      </c>
      <c r="E28" s="81">
        <v>0.8</v>
      </c>
      <c r="F28" s="81">
        <v>0.75</v>
      </c>
      <c r="G28" s="81">
        <v>1</v>
      </c>
      <c r="H28" s="81">
        <v>1.25</v>
      </c>
      <c r="I28" s="81">
        <v>1.75</v>
      </c>
      <c r="J28" s="81">
        <v>0</v>
      </c>
      <c r="K28" s="81">
        <v>0</v>
      </c>
      <c r="L28" s="94">
        <f t="shared" si="0"/>
        <v>4.75</v>
      </c>
      <c r="M28" s="81">
        <v>0.4</v>
      </c>
      <c r="N28" s="81">
        <v>0.4</v>
      </c>
      <c r="O28" s="81">
        <v>0.8</v>
      </c>
      <c r="P28" s="81">
        <v>1.2</v>
      </c>
      <c r="Q28" s="81">
        <v>0.8</v>
      </c>
      <c r="R28" s="87">
        <f t="shared" si="1"/>
        <v>3.5999999999999996</v>
      </c>
      <c r="S28" s="81">
        <v>1</v>
      </c>
      <c r="T28" s="81">
        <v>1.5</v>
      </c>
      <c r="U28" s="81">
        <v>0.75</v>
      </c>
      <c r="V28" s="81">
        <v>0.5</v>
      </c>
      <c r="W28" s="81">
        <v>1.5</v>
      </c>
      <c r="X28" s="88">
        <f t="shared" si="2"/>
        <v>5.25</v>
      </c>
      <c r="Y28" s="81">
        <v>1.6</v>
      </c>
      <c r="Z28" s="81">
        <v>0.3</v>
      </c>
      <c r="AA28" s="81">
        <v>0</v>
      </c>
      <c r="AB28" s="81">
        <v>0.5</v>
      </c>
      <c r="AC28" s="95">
        <f t="shared" si="3"/>
        <v>2.4000000000000004</v>
      </c>
      <c r="AD28" s="81">
        <v>0.75</v>
      </c>
      <c r="AE28" s="81">
        <v>2</v>
      </c>
      <c r="AF28" s="81">
        <v>0.5</v>
      </c>
      <c r="AG28" s="81">
        <v>0.75</v>
      </c>
      <c r="AH28" s="81">
        <v>0.5</v>
      </c>
      <c r="AI28" s="80">
        <f t="shared" si="4"/>
        <v>4.5</v>
      </c>
      <c r="AJ28" s="81">
        <v>1</v>
      </c>
      <c r="AK28" s="81">
        <v>1</v>
      </c>
      <c r="AL28" s="81">
        <v>0</v>
      </c>
      <c r="AM28" s="81">
        <v>0.6</v>
      </c>
      <c r="AN28" s="81">
        <v>0.6</v>
      </c>
      <c r="AO28" s="80">
        <f t="shared" si="5"/>
        <v>3.2</v>
      </c>
      <c r="AP28" s="80">
        <f t="shared" si="6"/>
        <v>23.700000000000003</v>
      </c>
    </row>
    <row r="29" spans="1:42" ht="12.75">
      <c r="A29" s="64">
        <v>2001</v>
      </c>
      <c r="B29" s="64" t="s">
        <v>137</v>
      </c>
      <c r="C29" s="64" t="s">
        <v>138</v>
      </c>
      <c r="D29" s="64" t="s">
        <v>83</v>
      </c>
      <c r="E29" s="81">
        <v>1</v>
      </c>
      <c r="F29" s="81">
        <v>1.25</v>
      </c>
      <c r="G29" s="81">
        <v>1</v>
      </c>
      <c r="H29" s="81">
        <v>1</v>
      </c>
      <c r="I29" s="81">
        <v>1.75</v>
      </c>
      <c r="J29" s="81">
        <v>0</v>
      </c>
      <c r="K29" s="81">
        <v>0</v>
      </c>
      <c r="L29" s="94">
        <f t="shared" si="0"/>
        <v>5</v>
      </c>
      <c r="M29" s="81">
        <v>1</v>
      </c>
      <c r="N29" s="81">
        <v>0.6</v>
      </c>
      <c r="O29" s="81">
        <v>1.2</v>
      </c>
      <c r="P29" s="81">
        <v>1.6</v>
      </c>
      <c r="Q29" s="81">
        <v>1.2</v>
      </c>
      <c r="R29" s="87">
        <f t="shared" si="1"/>
        <v>5.6000000000000005</v>
      </c>
      <c r="S29" s="81">
        <v>0.75</v>
      </c>
      <c r="T29" s="81">
        <v>1</v>
      </c>
      <c r="U29" s="81">
        <v>1.75</v>
      </c>
      <c r="V29" s="81">
        <v>1</v>
      </c>
      <c r="W29" s="81">
        <v>0.5</v>
      </c>
      <c r="X29" s="88">
        <f t="shared" si="2"/>
        <v>5</v>
      </c>
      <c r="Y29" s="81">
        <v>1.4</v>
      </c>
      <c r="Z29" s="81">
        <v>0.8</v>
      </c>
      <c r="AA29" s="81">
        <v>0</v>
      </c>
      <c r="AB29" s="81">
        <v>0.5</v>
      </c>
      <c r="AC29" s="95">
        <f t="shared" si="3"/>
        <v>2.7</v>
      </c>
      <c r="AD29" s="81">
        <v>0</v>
      </c>
      <c r="AE29" s="81">
        <v>1.5</v>
      </c>
      <c r="AF29" s="81">
        <v>0</v>
      </c>
      <c r="AG29" s="81">
        <v>1.5</v>
      </c>
      <c r="AH29" s="81">
        <v>0</v>
      </c>
      <c r="AI29" s="80">
        <f t="shared" si="4"/>
        <v>3</v>
      </c>
      <c r="AJ29" s="81">
        <v>1</v>
      </c>
      <c r="AK29" s="81">
        <v>0</v>
      </c>
      <c r="AL29" s="81">
        <v>0</v>
      </c>
      <c r="AM29" s="81">
        <v>0.6</v>
      </c>
      <c r="AN29" s="81">
        <v>0.6</v>
      </c>
      <c r="AO29" s="80">
        <f t="shared" si="5"/>
        <v>2.2</v>
      </c>
      <c r="AP29" s="80">
        <f t="shared" si="6"/>
        <v>23.5</v>
      </c>
    </row>
    <row r="30" spans="1:42" ht="12.75">
      <c r="A30" s="15">
        <v>2001</v>
      </c>
      <c r="B30" s="66" t="s">
        <v>129</v>
      </c>
      <c r="C30" s="66" t="s">
        <v>160</v>
      </c>
      <c r="D30" s="66" t="s">
        <v>83</v>
      </c>
      <c r="E30" s="81">
        <v>0.7</v>
      </c>
      <c r="F30" s="81">
        <v>0.5</v>
      </c>
      <c r="G30" s="81">
        <v>0.5</v>
      </c>
      <c r="H30" s="81">
        <v>0.75</v>
      </c>
      <c r="I30" s="81">
        <v>0.75</v>
      </c>
      <c r="J30" s="81">
        <v>0.25</v>
      </c>
      <c r="K30" s="81">
        <v>0.75</v>
      </c>
      <c r="L30" s="94">
        <f t="shared" si="0"/>
        <v>3.5</v>
      </c>
      <c r="M30" s="81">
        <v>0.6</v>
      </c>
      <c r="N30" s="81">
        <v>0.6</v>
      </c>
      <c r="O30" s="81">
        <v>1.6</v>
      </c>
      <c r="P30" s="81">
        <v>1.6</v>
      </c>
      <c r="Q30" s="81">
        <v>0.4</v>
      </c>
      <c r="R30" s="87">
        <f t="shared" si="1"/>
        <v>4.800000000000001</v>
      </c>
      <c r="S30" s="81">
        <v>1</v>
      </c>
      <c r="T30" s="81">
        <v>0.5</v>
      </c>
      <c r="U30" s="81">
        <v>0.25</v>
      </c>
      <c r="V30" s="81">
        <v>0.5</v>
      </c>
      <c r="W30" s="81">
        <v>1</v>
      </c>
      <c r="X30" s="88">
        <f t="shared" si="2"/>
        <v>3.25</v>
      </c>
      <c r="Y30" s="81">
        <v>1.8</v>
      </c>
      <c r="Z30" s="81">
        <v>0.9</v>
      </c>
      <c r="AA30" s="81">
        <v>1.5</v>
      </c>
      <c r="AB30" s="81">
        <v>1.75</v>
      </c>
      <c r="AC30" s="95">
        <f t="shared" si="3"/>
        <v>5.95</v>
      </c>
      <c r="AD30" s="81">
        <v>0</v>
      </c>
      <c r="AE30" s="81">
        <v>1.25</v>
      </c>
      <c r="AF30" s="81">
        <v>0</v>
      </c>
      <c r="AG30" s="81">
        <v>1</v>
      </c>
      <c r="AH30" s="81">
        <v>0</v>
      </c>
      <c r="AI30" s="80">
        <f t="shared" si="4"/>
        <v>2.25</v>
      </c>
      <c r="AJ30" s="81">
        <v>1</v>
      </c>
      <c r="AK30" s="81">
        <v>0.4</v>
      </c>
      <c r="AL30" s="81">
        <v>1</v>
      </c>
      <c r="AM30" s="81">
        <v>0.6</v>
      </c>
      <c r="AN30" s="81">
        <v>0.4</v>
      </c>
      <c r="AO30" s="80">
        <f t="shared" si="5"/>
        <v>3.4</v>
      </c>
      <c r="AP30" s="80">
        <f t="shared" si="6"/>
        <v>23.150000000000002</v>
      </c>
    </row>
    <row r="31" spans="1:42" ht="12.75">
      <c r="A31" s="15">
        <v>2001</v>
      </c>
      <c r="B31" s="66" t="s">
        <v>159</v>
      </c>
      <c r="C31" s="66" t="s">
        <v>72</v>
      </c>
      <c r="D31" s="66" t="s">
        <v>83</v>
      </c>
      <c r="E31" s="81">
        <v>0.8</v>
      </c>
      <c r="F31" s="81">
        <v>1</v>
      </c>
      <c r="G31" s="81">
        <v>0.75</v>
      </c>
      <c r="H31" s="81">
        <v>0.75</v>
      </c>
      <c r="I31" s="81">
        <v>1</v>
      </c>
      <c r="J31" s="81">
        <v>0.75</v>
      </c>
      <c r="K31" s="81">
        <v>0</v>
      </c>
      <c r="L31" s="94">
        <f t="shared" si="0"/>
        <v>4.25</v>
      </c>
      <c r="M31" s="81">
        <v>1</v>
      </c>
      <c r="N31" s="81">
        <v>0.6</v>
      </c>
      <c r="O31" s="81">
        <v>1.4</v>
      </c>
      <c r="P31" s="81">
        <v>1.6</v>
      </c>
      <c r="Q31" s="81">
        <v>0.8</v>
      </c>
      <c r="R31" s="87">
        <f t="shared" si="1"/>
        <v>5.3999999999999995</v>
      </c>
      <c r="S31" s="81">
        <v>1</v>
      </c>
      <c r="T31" s="81">
        <v>0.5</v>
      </c>
      <c r="U31" s="81">
        <v>1</v>
      </c>
      <c r="V31" s="81">
        <v>1.5</v>
      </c>
      <c r="W31" s="81">
        <v>1.5</v>
      </c>
      <c r="X31" s="88">
        <f t="shared" si="2"/>
        <v>5.5</v>
      </c>
      <c r="Y31" s="81">
        <v>1.6</v>
      </c>
      <c r="Z31" s="81">
        <v>0.9</v>
      </c>
      <c r="AA31" s="81">
        <v>0</v>
      </c>
      <c r="AB31" s="81">
        <v>0.75</v>
      </c>
      <c r="AC31" s="95">
        <f t="shared" si="3"/>
        <v>3.25</v>
      </c>
      <c r="AD31" s="81">
        <v>0</v>
      </c>
      <c r="AE31" s="81">
        <v>0</v>
      </c>
      <c r="AF31" s="81">
        <v>0</v>
      </c>
      <c r="AG31" s="81">
        <v>0</v>
      </c>
      <c r="AH31" s="81">
        <v>1.75</v>
      </c>
      <c r="AI31" s="80">
        <f t="shared" si="4"/>
        <v>1.75</v>
      </c>
      <c r="AJ31" s="81">
        <v>1</v>
      </c>
      <c r="AK31" s="81">
        <v>0</v>
      </c>
      <c r="AL31" s="81">
        <v>0.8</v>
      </c>
      <c r="AM31" s="81">
        <v>0.8</v>
      </c>
      <c r="AN31" s="81">
        <v>0.2</v>
      </c>
      <c r="AO31" s="80">
        <f t="shared" si="5"/>
        <v>2.8000000000000003</v>
      </c>
      <c r="AP31" s="80">
        <f t="shared" si="6"/>
        <v>22.95</v>
      </c>
    </row>
    <row r="32" spans="1:42" s="218" customFormat="1" ht="12.75">
      <c r="A32" s="201">
        <v>2001</v>
      </c>
      <c r="B32" s="243" t="s">
        <v>51</v>
      </c>
      <c r="C32" s="244" t="s">
        <v>44</v>
      </c>
      <c r="D32" s="221" t="s">
        <v>41</v>
      </c>
      <c r="E32" s="205">
        <v>1</v>
      </c>
      <c r="F32" s="205">
        <v>1.25</v>
      </c>
      <c r="G32" s="205">
        <v>0.75</v>
      </c>
      <c r="H32" s="205">
        <v>1.5</v>
      </c>
      <c r="I32" s="207">
        <v>1.5</v>
      </c>
      <c r="J32" s="207">
        <v>0</v>
      </c>
      <c r="K32" s="207">
        <v>0</v>
      </c>
      <c r="L32" s="209">
        <f t="shared" si="0"/>
        <v>5</v>
      </c>
      <c r="M32" s="205">
        <v>0.4</v>
      </c>
      <c r="N32" s="205">
        <v>0.2</v>
      </c>
      <c r="O32" s="205">
        <v>1.2</v>
      </c>
      <c r="P32" s="207">
        <v>0.4</v>
      </c>
      <c r="Q32" s="205">
        <v>0.8</v>
      </c>
      <c r="R32" s="265">
        <f t="shared" si="1"/>
        <v>3</v>
      </c>
      <c r="S32" s="205">
        <v>1</v>
      </c>
      <c r="T32" s="205">
        <v>1.5</v>
      </c>
      <c r="U32" s="207">
        <v>0.25</v>
      </c>
      <c r="V32" s="205">
        <v>1</v>
      </c>
      <c r="W32" s="205">
        <v>1.5</v>
      </c>
      <c r="X32" s="266">
        <f t="shared" si="2"/>
        <v>5.25</v>
      </c>
      <c r="Y32" s="207">
        <v>1</v>
      </c>
      <c r="Z32" s="205">
        <v>0.3</v>
      </c>
      <c r="AA32" s="205">
        <v>0.5</v>
      </c>
      <c r="AB32" s="205">
        <v>0.5</v>
      </c>
      <c r="AC32" s="208">
        <f t="shared" si="3"/>
        <v>2.3</v>
      </c>
      <c r="AD32" s="207">
        <v>0.75</v>
      </c>
      <c r="AE32" s="213">
        <v>1.25</v>
      </c>
      <c r="AF32" s="214">
        <v>1.25</v>
      </c>
      <c r="AG32" s="214">
        <v>0.5</v>
      </c>
      <c r="AH32" s="214">
        <v>0</v>
      </c>
      <c r="AI32" s="226">
        <f t="shared" si="4"/>
        <v>3.75</v>
      </c>
      <c r="AJ32" s="214">
        <v>0.4</v>
      </c>
      <c r="AK32" s="214">
        <v>0.1</v>
      </c>
      <c r="AL32" s="214">
        <v>1.6</v>
      </c>
      <c r="AM32" s="214">
        <v>0.4</v>
      </c>
      <c r="AN32" s="214">
        <v>0.5</v>
      </c>
      <c r="AO32" s="226">
        <f t="shared" si="5"/>
        <v>3</v>
      </c>
      <c r="AP32" s="226">
        <f t="shared" si="6"/>
        <v>22.3</v>
      </c>
    </row>
    <row r="33" spans="1:42" ht="12.75">
      <c r="A33" s="64">
        <v>2001</v>
      </c>
      <c r="B33" s="64" t="s">
        <v>139</v>
      </c>
      <c r="C33" s="64" t="s">
        <v>140</v>
      </c>
      <c r="D33" s="64" t="s">
        <v>83</v>
      </c>
      <c r="E33" s="81">
        <v>0.8</v>
      </c>
      <c r="F33" s="81">
        <v>0.75</v>
      </c>
      <c r="G33" s="81">
        <v>0.5</v>
      </c>
      <c r="H33" s="81">
        <v>0.75</v>
      </c>
      <c r="I33" s="81">
        <v>0</v>
      </c>
      <c r="J33" s="81">
        <v>0</v>
      </c>
      <c r="K33" s="81">
        <v>0</v>
      </c>
      <c r="L33" s="94">
        <f t="shared" si="0"/>
        <v>2</v>
      </c>
      <c r="M33" s="81">
        <v>0.8</v>
      </c>
      <c r="N33" s="81">
        <v>0.6</v>
      </c>
      <c r="O33" s="81">
        <v>1.6</v>
      </c>
      <c r="P33" s="81">
        <v>0.8</v>
      </c>
      <c r="Q33" s="81">
        <v>0.8</v>
      </c>
      <c r="R33" s="87">
        <f t="shared" si="1"/>
        <v>4.6</v>
      </c>
      <c r="S33" s="81">
        <v>1</v>
      </c>
      <c r="T33" s="81">
        <v>1.5</v>
      </c>
      <c r="U33" s="81">
        <v>0.75</v>
      </c>
      <c r="V33" s="81">
        <v>1</v>
      </c>
      <c r="W33" s="81">
        <v>1</v>
      </c>
      <c r="X33" s="88">
        <f t="shared" si="2"/>
        <v>5.25</v>
      </c>
      <c r="Y33" s="81">
        <v>1.8</v>
      </c>
      <c r="Z33" s="81">
        <v>1</v>
      </c>
      <c r="AA33" s="81">
        <v>0</v>
      </c>
      <c r="AB33" s="81">
        <v>0.25</v>
      </c>
      <c r="AC33" s="95">
        <f t="shared" si="3"/>
        <v>3.05</v>
      </c>
      <c r="AD33" s="81">
        <v>0</v>
      </c>
      <c r="AE33" s="81">
        <v>0.75</v>
      </c>
      <c r="AF33" s="81">
        <v>0</v>
      </c>
      <c r="AG33" s="81">
        <v>1</v>
      </c>
      <c r="AH33" s="81">
        <v>0</v>
      </c>
      <c r="AI33" s="80">
        <f t="shared" si="4"/>
        <v>1.75</v>
      </c>
      <c r="AJ33" s="81">
        <v>1</v>
      </c>
      <c r="AK33" s="81">
        <v>0.75</v>
      </c>
      <c r="AL33" s="81">
        <v>0.4</v>
      </c>
      <c r="AM33" s="81">
        <v>0.4</v>
      </c>
      <c r="AN33" s="81">
        <v>0.6</v>
      </c>
      <c r="AO33" s="80">
        <f t="shared" si="5"/>
        <v>3.15</v>
      </c>
      <c r="AP33" s="80">
        <f t="shared" si="6"/>
        <v>19.799999999999997</v>
      </c>
    </row>
    <row r="34" spans="1:42" ht="12.75">
      <c r="A34" s="178">
        <v>2002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80"/>
    </row>
    <row r="35" spans="1:42" ht="12.75">
      <c r="A35" s="118">
        <v>2002</v>
      </c>
      <c r="B35" s="149" t="s">
        <v>74</v>
      </c>
      <c r="C35" s="149" t="s">
        <v>73</v>
      </c>
      <c r="D35" s="133" t="s">
        <v>75</v>
      </c>
      <c r="E35" s="140">
        <v>1</v>
      </c>
      <c r="F35" s="140">
        <v>0.75</v>
      </c>
      <c r="G35" s="140">
        <v>1.25</v>
      </c>
      <c r="H35" s="140">
        <v>2</v>
      </c>
      <c r="I35" s="141">
        <v>2.5</v>
      </c>
      <c r="J35" s="141">
        <v>1</v>
      </c>
      <c r="K35" s="141">
        <v>2</v>
      </c>
      <c r="L35" s="135">
        <f t="shared" si="0"/>
        <v>9.5</v>
      </c>
      <c r="M35" s="140">
        <v>1</v>
      </c>
      <c r="N35" s="140">
        <v>1</v>
      </c>
      <c r="O35" s="140">
        <v>1.4</v>
      </c>
      <c r="P35" s="141">
        <v>2</v>
      </c>
      <c r="Q35" s="140">
        <v>1.2</v>
      </c>
      <c r="R35" s="136">
        <f t="shared" si="1"/>
        <v>6.6000000000000005</v>
      </c>
      <c r="S35" s="140">
        <v>1</v>
      </c>
      <c r="T35" s="140">
        <v>1.5</v>
      </c>
      <c r="U35" s="141">
        <v>1.75</v>
      </c>
      <c r="V35" s="140">
        <v>2</v>
      </c>
      <c r="W35" s="140">
        <v>1</v>
      </c>
      <c r="X35" s="137">
        <f t="shared" si="2"/>
        <v>7.25</v>
      </c>
      <c r="Y35" s="141">
        <v>2</v>
      </c>
      <c r="Z35" s="140">
        <v>1.5</v>
      </c>
      <c r="AA35" s="140">
        <v>2</v>
      </c>
      <c r="AB35" s="140">
        <v>2.75</v>
      </c>
      <c r="AC35" s="138">
        <f aca="true" t="shared" si="7" ref="AC35:AC46">SUM(Y35:AB35)</f>
        <v>8.25</v>
      </c>
      <c r="AD35" s="141">
        <v>1.75</v>
      </c>
      <c r="AE35" s="142">
        <v>2</v>
      </c>
      <c r="AF35" s="134">
        <v>1.25</v>
      </c>
      <c r="AG35" s="134">
        <v>1.5</v>
      </c>
      <c r="AH35" s="134">
        <v>2</v>
      </c>
      <c r="AI35" s="139">
        <f t="shared" si="4"/>
        <v>8.5</v>
      </c>
      <c r="AJ35" s="134">
        <v>1</v>
      </c>
      <c r="AK35" s="134">
        <v>1</v>
      </c>
      <c r="AL35" s="134">
        <v>1.6</v>
      </c>
      <c r="AM35" s="134">
        <v>1</v>
      </c>
      <c r="AN35" s="134">
        <v>1</v>
      </c>
      <c r="AO35" s="139">
        <f t="shared" si="5"/>
        <v>5.6</v>
      </c>
      <c r="AP35" s="139">
        <f aca="true" t="shared" si="8" ref="AP35:AP46">AO35+AI35+AC35+X35+R35+L35</f>
        <v>45.7</v>
      </c>
    </row>
    <row r="36" spans="1:42" ht="12.75">
      <c r="A36" s="133">
        <v>2002</v>
      </c>
      <c r="B36" s="133" t="s">
        <v>123</v>
      </c>
      <c r="C36" s="133" t="s">
        <v>124</v>
      </c>
      <c r="D36" s="133" t="s">
        <v>83</v>
      </c>
      <c r="E36" s="134">
        <v>0.8</v>
      </c>
      <c r="F36" s="134">
        <v>1.25</v>
      </c>
      <c r="G36" s="134">
        <v>1.25</v>
      </c>
      <c r="H36" s="134">
        <v>2</v>
      </c>
      <c r="I36" s="134">
        <v>2</v>
      </c>
      <c r="J36" s="134">
        <v>1.25</v>
      </c>
      <c r="K36" s="134">
        <v>1.25</v>
      </c>
      <c r="L36" s="135">
        <f t="shared" si="0"/>
        <v>9</v>
      </c>
      <c r="M36" s="134">
        <v>0.8</v>
      </c>
      <c r="N36" s="134">
        <v>0.6</v>
      </c>
      <c r="O36" s="134">
        <v>1.8</v>
      </c>
      <c r="P36" s="134">
        <v>1.6</v>
      </c>
      <c r="Q36" s="134">
        <v>1.6</v>
      </c>
      <c r="R36" s="136">
        <f t="shared" si="1"/>
        <v>6.4</v>
      </c>
      <c r="S36" s="134">
        <v>1.75</v>
      </c>
      <c r="T36" s="134">
        <v>1.5</v>
      </c>
      <c r="U36" s="134">
        <v>1.25</v>
      </c>
      <c r="V36" s="134">
        <v>1.5</v>
      </c>
      <c r="W36" s="134">
        <v>1.5</v>
      </c>
      <c r="X36" s="137">
        <f t="shared" si="2"/>
        <v>7.5</v>
      </c>
      <c r="Y36" s="134">
        <v>1.8</v>
      </c>
      <c r="Z36" s="134">
        <v>0.8</v>
      </c>
      <c r="AA36" s="134">
        <v>0.5</v>
      </c>
      <c r="AB36" s="134">
        <v>1.5</v>
      </c>
      <c r="AC36" s="138">
        <f t="shared" si="7"/>
        <v>4.6</v>
      </c>
      <c r="AD36" s="134">
        <v>1.75</v>
      </c>
      <c r="AE36" s="134">
        <v>1.25</v>
      </c>
      <c r="AF36" s="134">
        <v>2</v>
      </c>
      <c r="AG36" s="134">
        <v>1.25</v>
      </c>
      <c r="AH36" s="134">
        <v>1</v>
      </c>
      <c r="AI36" s="139">
        <f t="shared" si="4"/>
        <v>7.25</v>
      </c>
      <c r="AJ36" s="134">
        <v>1</v>
      </c>
      <c r="AK36" s="134">
        <v>1.3</v>
      </c>
      <c r="AL36" s="134">
        <v>2.6</v>
      </c>
      <c r="AM36" s="134">
        <v>0.7</v>
      </c>
      <c r="AN36" s="134">
        <v>0.9</v>
      </c>
      <c r="AO36" s="139">
        <f t="shared" si="5"/>
        <v>6.500000000000001</v>
      </c>
      <c r="AP36" s="139">
        <f t="shared" si="8"/>
        <v>41.25</v>
      </c>
    </row>
    <row r="37" spans="1:42" s="218" customFormat="1" ht="12.75">
      <c r="A37" s="201">
        <v>2002</v>
      </c>
      <c r="B37" s="219" t="s">
        <v>49</v>
      </c>
      <c r="C37" s="202" t="s">
        <v>48</v>
      </c>
      <c r="D37" s="219" t="s">
        <v>41</v>
      </c>
      <c r="E37" s="205">
        <v>1</v>
      </c>
      <c r="F37" s="205">
        <v>1.25</v>
      </c>
      <c r="G37" s="205">
        <v>1.25</v>
      </c>
      <c r="H37" s="205">
        <v>1.25</v>
      </c>
      <c r="I37" s="207">
        <v>2.5</v>
      </c>
      <c r="J37" s="207">
        <v>1.5</v>
      </c>
      <c r="K37" s="207">
        <v>1</v>
      </c>
      <c r="L37" s="209">
        <f t="shared" si="0"/>
        <v>8.75</v>
      </c>
      <c r="M37" s="205">
        <v>0.6</v>
      </c>
      <c r="N37" s="205">
        <v>1</v>
      </c>
      <c r="O37" s="205">
        <v>0.6</v>
      </c>
      <c r="P37" s="207">
        <v>1.2</v>
      </c>
      <c r="Q37" s="205">
        <v>1.2</v>
      </c>
      <c r="R37" s="265">
        <f t="shared" si="1"/>
        <v>4.6000000000000005</v>
      </c>
      <c r="S37" s="205">
        <v>1.5</v>
      </c>
      <c r="T37" s="205">
        <v>1.5</v>
      </c>
      <c r="U37" s="207">
        <v>0.75</v>
      </c>
      <c r="V37" s="205">
        <v>1.5</v>
      </c>
      <c r="W37" s="205">
        <v>1</v>
      </c>
      <c r="X37" s="266">
        <f t="shared" si="2"/>
        <v>6.25</v>
      </c>
      <c r="Y37" s="207">
        <v>2</v>
      </c>
      <c r="Z37" s="205">
        <v>0.6</v>
      </c>
      <c r="AA37" s="205">
        <v>1</v>
      </c>
      <c r="AB37" s="205">
        <v>1.75</v>
      </c>
      <c r="AC37" s="208">
        <f t="shared" si="7"/>
        <v>5.35</v>
      </c>
      <c r="AD37" s="207">
        <v>2</v>
      </c>
      <c r="AE37" s="213">
        <v>2</v>
      </c>
      <c r="AF37" s="214">
        <v>1.25</v>
      </c>
      <c r="AG37" s="214">
        <v>1</v>
      </c>
      <c r="AH37" s="214">
        <v>0.5</v>
      </c>
      <c r="AI37" s="226">
        <f t="shared" si="4"/>
        <v>6.75</v>
      </c>
      <c r="AJ37" s="214">
        <v>0.4</v>
      </c>
      <c r="AK37" s="214">
        <v>0.75</v>
      </c>
      <c r="AL37" s="214">
        <v>3</v>
      </c>
      <c r="AM37" s="214">
        <v>1</v>
      </c>
      <c r="AN37" s="214">
        <v>0.7</v>
      </c>
      <c r="AO37" s="226">
        <f t="shared" si="5"/>
        <v>5.8500000000000005</v>
      </c>
      <c r="AP37" s="226">
        <f t="shared" si="8"/>
        <v>37.550000000000004</v>
      </c>
    </row>
    <row r="38" spans="1:42" ht="12.75">
      <c r="A38" s="133">
        <v>2002</v>
      </c>
      <c r="B38" s="133" t="s">
        <v>127</v>
      </c>
      <c r="C38" s="133" t="s">
        <v>128</v>
      </c>
      <c r="D38" s="133" t="s">
        <v>83</v>
      </c>
      <c r="E38" s="134">
        <v>0.8</v>
      </c>
      <c r="F38" s="134">
        <v>0.75</v>
      </c>
      <c r="G38" s="134">
        <v>0.75</v>
      </c>
      <c r="H38" s="134">
        <v>1.25</v>
      </c>
      <c r="I38" s="134">
        <v>1.75</v>
      </c>
      <c r="J38" s="134">
        <v>0.75</v>
      </c>
      <c r="K38" s="134">
        <v>1.5</v>
      </c>
      <c r="L38" s="135">
        <f t="shared" si="0"/>
        <v>6.75</v>
      </c>
      <c r="M38" s="134">
        <v>1</v>
      </c>
      <c r="N38" s="134">
        <v>1</v>
      </c>
      <c r="O38" s="134">
        <v>1.8</v>
      </c>
      <c r="P38" s="134">
        <v>1.6</v>
      </c>
      <c r="Q38" s="134">
        <v>1.6</v>
      </c>
      <c r="R38" s="136">
        <f t="shared" si="1"/>
        <v>7</v>
      </c>
      <c r="S38" s="134">
        <v>0.5</v>
      </c>
      <c r="T38" s="134">
        <v>1.5</v>
      </c>
      <c r="U38" s="134">
        <v>0.75</v>
      </c>
      <c r="V38" s="134">
        <v>1.5</v>
      </c>
      <c r="W38" s="134">
        <v>1.5</v>
      </c>
      <c r="X38" s="137">
        <f t="shared" si="2"/>
        <v>5.75</v>
      </c>
      <c r="Y38" s="134">
        <v>1.4</v>
      </c>
      <c r="Z38" s="134">
        <v>1</v>
      </c>
      <c r="AA38" s="134">
        <v>1</v>
      </c>
      <c r="AB38" s="134">
        <v>1.25</v>
      </c>
      <c r="AC38" s="138">
        <f t="shared" si="7"/>
        <v>4.65</v>
      </c>
      <c r="AD38" s="134">
        <v>0.5</v>
      </c>
      <c r="AE38" s="134">
        <v>1.25</v>
      </c>
      <c r="AF38" s="134">
        <v>0</v>
      </c>
      <c r="AG38" s="134">
        <v>1</v>
      </c>
      <c r="AH38" s="134">
        <v>2</v>
      </c>
      <c r="AI38" s="139">
        <f t="shared" si="4"/>
        <v>4.75</v>
      </c>
      <c r="AJ38" s="134">
        <v>1</v>
      </c>
      <c r="AK38" s="134">
        <v>1</v>
      </c>
      <c r="AL38" s="134">
        <v>2.2</v>
      </c>
      <c r="AM38" s="134">
        <v>0.8</v>
      </c>
      <c r="AN38" s="134">
        <v>0.8</v>
      </c>
      <c r="AO38" s="139">
        <f t="shared" si="5"/>
        <v>5.8</v>
      </c>
      <c r="AP38" s="139">
        <f t="shared" si="8"/>
        <v>34.7</v>
      </c>
    </row>
    <row r="39" spans="1:42" ht="12.75">
      <c r="A39" s="133">
        <v>2002</v>
      </c>
      <c r="B39" s="133" t="s">
        <v>125</v>
      </c>
      <c r="C39" s="133" t="s">
        <v>126</v>
      </c>
      <c r="D39" s="133" t="s">
        <v>83</v>
      </c>
      <c r="E39" s="134">
        <v>0.8</v>
      </c>
      <c r="F39" s="134">
        <v>0.75</v>
      </c>
      <c r="G39" s="134">
        <v>1</v>
      </c>
      <c r="H39" s="134">
        <v>1.75</v>
      </c>
      <c r="I39" s="134">
        <v>1.25</v>
      </c>
      <c r="J39" s="134">
        <v>0.25</v>
      </c>
      <c r="K39" s="134">
        <v>0.75</v>
      </c>
      <c r="L39" s="135">
        <f t="shared" si="0"/>
        <v>5.75</v>
      </c>
      <c r="M39" s="134">
        <v>1</v>
      </c>
      <c r="N39" s="134">
        <v>1</v>
      </c>
      <c r="O39" s="134">
        <v>1.8</v>
      </c>
      <c r="P39" s="134">
        <v>1.2</v>
      </c>
      <c r="Q39" s="134">
        <v>1.6</v>
      </c>
      <c r="R39" s="136">
        <f t="shared" si="1"/>
        <v>6.6</v>
      </c>
      <c r="S39" s="134">
        <v>2</v>
      </c>
      <c r="T39" s="134">
        <v>1</v>
      </c>
      <c r="U39" s="134">
        <v>1</v>
      </c>
      <c r="V39" s="134">
        <v>1</v>
      </c>
      <c r="W39" s="134">
        <v>2</v>
      </c>
      <c r="X39" s="137">
        <f t="shared" si="2"/>
        <v>7</v>
      </c>
      <c r="Y39" s="134">
        <v>1.4</v>
      </c>
      <c r="Z39" s="134">
        <v>0.6</v>
      </c>
      <c r="AA39" s="134">
        <v>0.75</v>
      </c>
      <c r="AB39" s="134">
        <v>1</v>
      </c>
      <c r="AC39" s="138">
        <f t="shared" si="7"/>
        <v>3.75</v>
      </c>
      <c r="AD39" s="134">
        <v>0.5</v>
      </c>
      <c r="AE39" s="134">
        <v>1.25</v>
      </c>
      <c r="AF39" s="134">
        <v>0.75</v>
      </c>
      <c r="AG39" s="134">
        <v>1.5</v>
      </c>
      <c r="AH39" s="134">
        <v>0.5</v>
      </c>
      <c r="AI39" s="139">
        <f t="shared" si="4"/>
        <v>4.5</v>
      </c>
      <c r="AJ39" s="134">
        <v>1</v>
      </c>
      <c r="AK39" s="134">
        <v>1</v>
      </c>
      <c r="AL39" s="134">
        <v>2.8</v>
      </c>
      <c r="AM39" s="134">
        <v>0.6</v>
      </c>
      <c r="AN39" s="134">
        <v>0.6</v>
      </c>
      <c r="AO39" s="139">
        <f t="shared" si="5"/>
        <v>5.999999999999999</v>
      </c>
      <c r="AP39" s="139">
        <f t="shared" si="8"/>
        <v>33.6</v>
      </c>
    </row>
    <row r="40" spans="1:42" s="218" customFormat="1" ht="12.75">
      <c r="A40" s="201">
        <v>2002</v>
      </c>
      <c r="B40" s="221" t="s">
        <v>52</v>
      </c>
      <c r="C40" s="221" t="s">
        <v>45</v>
      </c>
      <c r="D40" s="235" t="s">
        <v>41</v>
      </c>
      <c r="E40" s="207">
        <v>1</v>
      </c>
      <c r="F40" s="207">
        <v>0.75</v>
      </c>
      <c r="G40" s="207">
        <v>1.25</v>
      </c>
      <c r="H40" s="207">
        <v>1.25</v>
      </c>
      <c r="I40" s="207">
        <v>2.25</v>
      </c>
      <c r="J40" s="207">
        <v>0.75</v>
      </c>
      <c r="K40" s="207">
        <v>0</v>
      </c>
      <c r="L40" s="209">
        <f t="shared" si="0"/>
        <v>6.25</v>
      </c>
      <c r="M40" s="207">
        <v>0.6</v>
      </c>
      <c r="N40" s="207">
        <v>0.4</v>
      </c>
      <c r="O40" s="207">
        <v>1</v>
      </c>
      <c r="P40" s="207">
        <v>1.2</v>
      </c>
      <c r="Q40" s="207">
        <v>0.8</v>
      </c>
      <c r="R40" s="265">
        <f t="shared" si="1"/>
        <v>4</v>
      </c>
      <c r="S40" s="207">
        <v>1.5</v>
      </c>
      <c r="T40" s="207">
        <v>1.5</v>
      </c>
      <c r="U40" s="207">
        <v>1.75</v>
      </c>
      <c r="V40" s="207">
        <v>1.5</v>
      </c>
      <c r="W40" s="207">
        <v>2</v>
      </c>
      <c r="X40" s="266">
        <f t="shared" si="2"/>
        <v>8.25</v>
      </c>
      <c r="Y40" s="207">
        <v>1.6</v>
      </c>
      <c r="Z40" s="207">
        <v>0.1</v>
      </c>
      <c r="AA40" s="207">
        <v>0.25</v>
      </c>
      <c r="AB40" s="207">
        <v>0.75</v>
      </c>
      <c r="AC40" s="208">
        <f t="shared" si="7"/>
        <v>2.7</v>
      </c>
      <c r="AD40" s="207">
        <v>1.75</v>
      </c>
      <c r="AE40" s="213">
        <v>3</v>
      </c>
      <c r="AF40" s="214">
        <v>2</v>
      </c>
      <c r="AG40" s="214">
        <v>1</v>
      </c>
      <c r="AH40" s="214">
        <v>0</v>
      </c>
      <c r="AI40" s="226">
        <f t="shared" si="4"/>
        <v>7.75</v>
      </c>
      <c r="AJ40" s="214">
        <v>1</v>
      </c>
      <c r="AK40" s="214">
        <v>0.75</v>
      </c>
      <c r="AL40" s="214">
        <v>0.5</v>
      </c>
      <c r="AM40" s="214">
        <v>0.4</v>
      </c>
      <c r="AN40" s="214">
        <v>0.4</v>
      </c>
      <c r="AO40" s="226">
        <f t="shared" si="5"/>
        <v>3.05</v>
      </c>
      <c r="AP40" s="226">
        <f t="shared" si="8"/>
        <v>32</v>
      </c>
    </row>
    <row r="41" spans="1:42" ht="12.75">
      <c r="A41" s="15">
        <v>2002</v>
      </c>
      <c r="B41" s="15" t="s">
        <v>117</v>
      </c>
      <c r="C41" s="15" t="s">
        <v>37</v>
      </c>
      <c r="D41" s="15" t="s">
        <v>83</v>
      </c>
      <c r="E41" s="81">
        <v>1</v>
      </c>
      <c r="F41" s="81">
        <v>1.25</v>
      </c>
      <c r="G41" s="81">
        <v>1</v>
      </c>
      <c r="H41" s="81">
        <v>0.75</v>
      </c>
      <c r="I41" s="81">
        <v>1.25</v>
      </c>
      <c r="J41" s="81">
        <v>0</v>
      </c>
      <c r="K41" s="81">
        <v>0</v>
      </c>
      <c r="L41" s="94">
        <f t="shared" si="0"/>
        <v>4.25</v>
      </c>
      <c r="M41" s="81">
        <v>0.8</v>
      </c>
      <c r="N41" s="81">
        <v>0.4</v>
      </c>
      <c r="O41" s="81">
        <v>0.8</v>
      </c>
      <c r="P41" s="81">
        <v>1.2</v>
      </c>
      <c r="Q41" s="81">
        <v>1.2</v>
      </c>
      <c r="R41" s="87">
        <f t="shared" si="1"/>
        <v>4.4</v>
      </c>
      <c r="S41" s="81">
        <v>0.75</v>
      </c>
      <c r="T41" s="81">
        <v>0.5</v>
      </c>
      <c r="U41" s="81">
        <v>1</v>
      </c>
      <c r="V41" s="81">
        <v>1</v>
      </c>
      <c r="W41" s="81">
        <v>2</v>
      </c>
      <c r="X41" s="88">
        <f t="shared" si="2"/>
        <v>5.25</v>
      </c>
      <c r="Y41" s="81">
        <v>2</v>
      </c>
      <c r="Z41" s="81">
        <v>1</v>
      </c>
      <c r="AA41" s="81">
        <v>0</v>
      </c>
      <c r="AB41" s="81">
        <v>0.25</v>
      </c>
      <c r="AC41" s="95">
        <f t="shared" si="7"/>
        <v>3.25</v>
      </c>
      <c r="AD41" s="81">
        <v>0.5</v>
      </c>
      <c r="AE41" s="81">
        <v>0.75</v>
      </c>
      <c r="AF41" s="81">
        <v>0</v>
      </c>
      <c r="AG41" s="81">
        <v>1.75</v>
      </c>
      <c r="AH41" s="81">
        <v>1</v>
      </c>
      <c r="AI41" s="80">
        <f t="shared" si="4"/>
        <v>4</v>
      </c>
      <c r="AJ41" s="81">
        <v>1</v>
      </c>
      <c r="AK41" s="81">
        <v>0</v>
      </c>
      <c r="AL41" s="81">
        <v>0.8</v>
      </c>
      <c r="AM41" s="81">
        <v>0.8</v>
      </c>
      <c r="AN41" s="81">
        <v>0.6</v>
      </c>
      <c r="AO41" s="80">
        <f t="shared" si="5"/>
        <v>3.2</v>
      </c>
      <c r="AP41" s="80">
        <f t="shared" si="8"/>
        <v>24.35</v>
      </c>
    </row>
    <row r="42" spans="1:42" ht="12.75">
      <c r="A42" s="15">
        <v>2002</v>
      </c>
      <c r="B42" s="15" t="s">
        <v>118</v>
      </c>
      <c r="C42" s="15" t="s">
        <v>119</v>
      </c>
      <c r="D42" s="15" t="s">
        <v>83</v>
      </c>
      <c r="E42" s="81">
        <v>0.9</v>
      </c>
      <c r="F42" s="81">
        <v>0.25</v>
      </c>
      <c r="G42" s="81">
        <v>1</v>
      </c>
      <c r="H42" s="81">
        <v>0.25</v>
      </c>
      <c r="I42" s="81">
        <v>1</v>
      </c>
      <c r="J42" s="81">
        <v>0</v>
      </c>
      <c r="K42" s="81">
        <v>0</v>
      </c>
      <c r="L42" s="94">
        <f t="shared" si="0"/>
        <v>2.5</v>
      </c>
      <c r="M42" s="81">
        <v>0.8</v>
      </c>
      <c r="N42" s="81">
        <v>0.6</v>
      </c>
      <c r="O42" s="81">
        <v>1</v>
      </c>
      <c r="P42" s="81">
        <v>0.8</v>
      </c>
      <c r="Q42" s="81">
        <v>0.8</v>
      </c>
      <c r="R42" s="87">
        <f t="shared" si="1"/>
        <v>4</v>
      </c>
      <c r="S42" s="81">
        <v>1.5</v>
      </c>
      <c r="T42" s="81">
        <v>1.5</v>
      </c>
      <c r="U42" s="81">
        <v>1.25</v>
      </c>
      <c r="V42" s="81">
        <v>1</v>
      </c>
      <c r="W42" s="81">
        <v>1.5</v>
      </c>
      <c r="X42" s="88">
        <f t="shared" si="2"/>
        <v>6.75</v>
      </c>
      <c r="Y42" s="81">
        <v>1.4</v>
      </c>
      <c r="Z42" s="81">
        <v>1</v>
      </c>
      <c r="AA42" s="81">
        <v>1</v>
      </c>
      <c r="AB42" s="81">
        <v>2</v>
      </c>
      <c r="AC42" s="95">
        <f t="shared" si="7"/>
        <v>5.4</v>
      </c>
      <c r="AD42" s="81">
        <v>0</v>
      </c>
      <c r="AE42" s="81">
        <v>0.75</v>
      </c>
      <c r="AF42" s="81">
        <v>0</v>
      </c>
      <c r="AG42" s="81">
        <v>0.25</v>
      </c>
      <c r="AH42" s="81">
        <v>0</v>
      </c>
      <c r="AI42" s="80">
        <f t="shared" si="4"/>
        <v>1</v>
      </c>
      <c r="AJ42" s="81">
        <v>1</v>
      </c>
      <c r="AK42" s="81">
        <v>0</v>
      </c>
      <c r="AL42" s="81">
        <v>1.3</v>
      </c>
      <c r="AM42" s="81">
        <v>0.4</v>
      </c>
      <c r="AN42" s="81">
        <v>0.7</v>
      </c>
      <c r="AO42" s="80">
        <f t="shared" si="5"/>
        <v>3.3999999999999995</v>
      </c>
      <c r="AP42" s="80">
        <f t="shared" si="8"/>
        <v>23.05</v>
      </c>
    </row>
    <row r="43" spans="1:42" ht="12.75">
      <c r="A43" s="15">
        <v>2002</v>
      </c>
      <c r="B43" s="15" t="s">
        <v>120</v>
      </c>
      <c r="C43" s="15" t="s">
        <v>39</v>
      </c>
      <c r="D43" s="15" t="s">
        <v>83</v>
      </c>
      <c r="E43" s="81">
        <v>1</v>
      </c>
      <c r="F43" s="81">
        <v>1</v>
      </c>
      <c r="G43" s="81">
        <v>1</v>
      </c>
      <c r="H43" s="81">
        <v>1.25</v>
      </c>
      <c r="I43" s="81">
        <v>1.75</v>
      </c>
      <c r="J43" s="81">
        <v>0</v>
      </c>
      <c r="K43" s="81">
        <v>0</v>
      </c>
      <c r="L43" s="94">
        <f t="shared" si="0"/>
        <v>5</v>
      </c>
      <c r="M43" s="81">
        <v>0.4</v>
      </c>
      <c r="N43" s="81">
        <v>0.2</v>
      </c>
      <c r="O43" s="81">
        <v>1</v>
      </c>
      <c r="P43" s="81">
        <v>0.4</v>
      </c>
      <c r="Q43" s="81">
        <v>0.8</v>
      </c>
      <c r="R43" s="87">
        <f t="shared" si="1"/>
        <v>2.8</v>
      </c>
      <c r="S43" s="81">
        <v>1</v>
      </c>
      <c r="T43" s="81">
        <v>0.5</v>
      </c>
      <c r="U43" s="81">
        <v>1.5</v>
      </c>
      <c r="V43" s="81">
        <v>1</v>
      </c>
      <c r="W43" s="81">
        <v>1.5</v>
      </c>
      <c r="X43" s="88">
        <f t="shared" si="2"/>
        <v>5.5</v>
      </c>
      <c r="Y43" s="81">
        <v>1.4</v>
      </c>
      <c r="Z43" s="81">
        <v>0.5</v>
      </c>
      <c r="AA43" s="81">
        <v>0.25</v>
      </c>
      <c r="AB43" s="81">
        <v>0.5</v>
      </c>
      <c r="AC43" s="95">
        <f t="shared" si="7"/>
        <v>2.65</v>
      </c>
      <c r="AD43" s="81">
        <v>0</v>
      </c>
      <c r="AE43" s="81">
        <v>1.25</v>
      </c>
      <c r="AF43" s="81">
        <v>0</v>
      </c>
      <c r="AG43" s="81">
        <v>0.75</v>
      </c>
      <c r="AH43" s="81">
        <v>0.25</v>
      </c>
      <c r="AI43" s="80">
        <f t="shared" si="4"/>
        <v>2.25</v>
      </c>
      <c r="AJ43" s="81">
        <v>1</v>
      </c>
      <c r="AK43" s="81">
        <v>1.1</v>
      </c>
      <c r="AL43" s="81">
        <v>1</v>
      </c>
      <c r="AM43" s="81">
        <v>0.4</v>
      </c>
      <c r="AN43" s="81">
        <v>1</v>
      </c>
      <c r="AO43" s="80">
        <f t="shared" si="5"/>
        <v>4.5</v>
      </c>
      <c r="AP43" s="80">
        <f t="shared" si="8"/>
        <v>22.7</v>
      </c>
    </row>
    <row r="44" spans="1:42" ht="12.75">
      <c r="A44" s="15">
        <v>2002</v>
      </c>
      <c r="B44" s="15" t="s">
        <v>121</v>
      </c>
      <c r="C44" s="15" t="s">
        <v>122</v>
      </c>
      <c r="D44" s="15" t="s">
        <v>83</v>
      </c>
      <c r="E44" s="81">
        <v>0.8</v>
      </c>
      <c r="F44" s="81">
        <v>0.5</v>
      </c>
      <c r="G44" s="81">
        <v>1.25</v>
      </c>
      <c r="H44" s="81">
        <v>1.25</v>
      </c>
      <c r="I44" s="81">
        <v>1</v>
      </c>
      <c r="J44" s="81">
        <v>0</v>
      </c>
      <c r="K44" s="81">
        <v>0</v>
      </c>
      <c r="L44" s="94">
        <f t="shared" si="0"/>
        <v>4</v>
      </c>
      <c r="M44" s="81">
        <v>0.6</v>
      </c>
      <c r="N44" s="81">
        <v>0.4</v>
      </c>
      <c r="O44" s="81">
        <v>0.8</v>
      </c>
      <c r="P44" s="81">
        <v>0.8</v>
      </c>
      <c r="Q44" s="81">
        <v>0.8</v>
      </c>
      <c r="R44" s="87">
        <f t="shared" si="1"/>
        <v>3.4000000000000004</v>
      </c>
      <c r="S44" s="81">
        <v>1</v>
      </c>
      <c r="T44" s="81">
        <v>1</v>
      </c>
      <c r="U44" s="81">
        <v>1</v>
      </c>
      <c r="V44" s="81">
        <v>1</v>
      </c>
      <c r="W44" s="81">
        <v>1</v>
      </c>
      <c r="X44" s="88">
        <f t="shared" si="2"/>
        <v>5</v>
      </c>
      <c r="Y44" s="81">
        <v>1.4</v>
      </c>
      <c r="Z44" s="81">
        <v>0.5</v>
      </c>
      <c r="AA44" s="81">
        <v>1</v>
      </c>
      <c r="AB44" s="81">
        <v>0.5</v>
      </c>
      <c r="AC44" s="95">
        <f t="shared" si="7"/>
        <v>3.4</v>
      </c>
      <c r="AD44" s="81">
        <v>0.5</v>
      </c>
      <c r="AE44" s="81">
        <v>0</v>
      </c>
      <c r="AF44" s="81">
        <v>0</v>
      </c>
      <c r="AG44" s="81">
        <v>0.75</v>
      </c>
      <c r="AH44" s="81">
        <v>0</v>
      </c>
      <c r="AI44" s="80">
        <f t="shared" si="4"/>
        <v>1.25</v>
      </c>
      <c r="AJ44" s="81">
        <v>1</v>
      </c>
      <c r="AK44" s="81">
        <v>1</v>
      </c>
      <c r="AL44" s="81">
        <v>2.2</v>
      </c>
      <c r="AM44" s="81">
        <v>0.6</v>
      </c>
      <c r="AN44" s="81">
        <v>0.6</v>
      </c>
      <c r="AO44" s="80">
        <f t="shared" si="5"/>
        <v>5.3999999999999995</v>
      </c>
      <c r="AP44" s="80">
        <f t="shared" si="8"/>
        <v>22.45</v>
      </c>
    </row>
    <row r="45" spans="1:42" ht="12.75">
      <c r="A45" s="15">
        <v>2002</v>
      </c>
      <c r="B45" s="15" t="s">
        <v>115</v>
      </c>
      <c r="C45" s="15" t="s">
        <v>116</v>
      </c>
      <c r="D45" s="15" t="s">
        <v>83</v>
      </c>
      <c r="E45" s="81">
        <v>0.9</v>
      </c>
      <c r="F45" s="81">
        <v>0.75</v>
      </c>
      <c r="G45" s="81">
        <v>1</v>
      </c>
      <c r="H45" s="81">
        <v>0.75</v>
      </c>
      <c r="I45" s="81">
        <v>1.25</v>
      </c>
      <c r="J45" s="81">
        <v>0</v>
      </c>
      <c r="K45" s="81">
        <v>0</v>
      </c>
      <c r="L45" s="94">
        <f t="shared" si="0"/>
        <v>3.75</v>
      </c>
      <c r="M45" s="81">
        <v>1</v>
      </c>
      <c r="N45" s="81">
        <v>0.4</v>
      </c>
      <c r="O45" s="81">
        <v>0.6</v>
      </c>
      <c r="P45" s="81">
        <v>0.8</v>
      </c>
      <c r="Q45" s="81">
        <v>1.2</v>
      </c>
      <c r="R45" s="87">
        <f t="shared" si="1"/>
        <v>4</v>
      </c>
      <c r="S45" s="81">
        <v>0.5</v>
      </c>
      <c r="T45" s="81">
        <v>0.5</v>
      </c>
      <c r="U45" s="81">
        <v>0.5</v>
      </c>
      <c r="V45" s="81">
        <v>0</v>
      </c>
      <c r="W45" s="81">
        <v>2</v>
      </c>
      <c r="X45" s="88">
        <f t="shared" si="2"/>
        <v>3.5</v>
      </c>
      <c r="Y45" s="81">
        <v>1.4</v>
      </c>
      <c r="Z45" s="81">
        <v>1</v>
      </c>
      <c r="AA45" s="81">
        <v>0</v>
      </c>
      <c r="AB45" s="81">
        <v>0.5</v>
      </c>
      <c r="AC45" s="95">
        <f t="shared" si="7"/>
        <v>2.9</v>
      </c>
      <c r="AD45" s="81">
        <v>0.25</v>
      </c>
      <c r="AE45" s="81">
        <v>1.25</v>
      </c>
      <c r="AF45" s="81">
        <v>0</v>
      </c>
      <c r="AG45" s="81">
        <v>0</v>
      </c>
      <c r="AH45" s="81">
        <v>0</v>
      </c>
      <c r="AI45" s="80">
        <f t="shared" si="4"/>
        <v>1.5</v>
      </c>
      <c r="AJ45" s="81">
        <v>1</v>
      </c>
      <c r="AK45" s="81">
        <v>1.5</v>
      </c>
      <c r="AL45" s="81">
        <v>2.6</v>
      </c>
      <c r="AM45" s="81">
        <v>0.6</v>
      </c>
      <c r="AN45" s="81">
        <v>0.4</v>
      </c>
      <c r="AO45" s="80">
        <f t="shared" si="5"/>
        <v>6.1</v>
      </c>
      <c r="AP45" s="80">
        <f t="shared" si="8"/>
        <v>21.75</v>
      </c>
    </row>
    <row r="46" spans="1:42" s="218" customFormat="1" ht="12.75">
      <c r="A46" s="201">
        <v>2002</v>
      </c>
      <c r="B46" s="202" t="s">
        <v>47</v>
      </c>
      <c r="C46" s="202" t="s">
        <v>46</v>
      </c>
      <c r="D46" s="267" t="s">
        <v>41</v>
      </c>
      <c r="E46" s="213">
        <v>1</v>
      </c>
      <c r="F46" s="213">
        <v>0.5</v>
      </c>
      <c r="G46" s="213">
        <v>0.5</v>
      </c>
      <c r="H46" s="213">
        <v>0.25</v>
      </c>
      <c r="I46" s="207">
        <v>2</v>
      </c>
      <c r="J46" s="207">
        <v>0</v>
      </c>
      <c r="K46" s="207">
        <v>0</v>
      </c>
      <c r="L46" s="209">
        <f t="shared" si="0"/>
        <v>3.25</v>
      </c>
      <c r="M46" s="213">
        <v>0.4</v>
      </c>
      <c r="N46" s="213">
        <v>1</v>
      </c>
      <c r="O46" s="213">
        <v>1</v>
      </c>
      <c r="P46" s="207">
        <v>0.8</v>
      </c>
      <c r="Q46" s="213">
        <v>0.8</v>
      </c>
      <c r="R46" s="265">
        <f t="shared" si="1"/>
        <v>4</v>
      </c>
      <c r="S46" s="213">
        <v>1.25</v>
      </c>
      <c r="T46" s="213">
        <v>0.5</v>
      </c>
      <c r="U46" s="207">
        <v>0.5</v>
      </c>
      <c r="V46" s="213">
        <v>0.5</v>
      </c>
      <c r="W46" s="213">
        <v>1.5</v>
      </c>
      <c r="X46" s="266">
        <f t="shared" si="2"/>
        <v>4.25</v>
      </c>
      <c r="Y46" s="207">
        <v>1.6</v>
      </c>
      <c r="Z46" s="213">
        <v>0.3</v>
      </c>
      <c r="AA46" s="213">
        <v>0</v>
      </c>
      <c r="AB46" s="213">
        <v>0.5</v>
      </c>
      <c r="AC46" s="208">
        <f t="shared" si="7"/>
        <v>2.4000000000000004</v>
      </c>
      <c r="AD46" s="207">
        <v>0.5</v>
      </c>
      <c r="AE46" s="213">
        <v>1.25</v>
      </c>
      <c r="AF46" s="214">
        <v>0</v>
      </c>
      <c r="AG46" s="214">
        <v>0.25</v>
      </c>
      <c r="AH46" s="214">
        <v>0</v>
      </c>
      <c r="AI46" s="226">
        <f t="shared" si="4"/>
        <v>2</v>
      </c>
      <c r="AJ46" s="214">
        <v>0.7</v>
      </c>
      <c r="AK46" s="214">
        <v>0.75</v>
      </c>
      <c r="AL46" s="214">
        <v>1.5</v>
      </c>
      <c r="AM46" s="214">
        <v>0.4</v>
      </c>
      <c r="AN46" s="214">
        <v>0.4</v>
      </c>
      <c r="AO46" s="226">
        <f t="shared" si="5"/>
        <v>3.75</v>
      </c>
      <c r="AP46" s="226">
        <f t="shared" si="8"/>
        <v>19.65</v>
      </c>
    </row>
    <row r="47" spans="1:42" ht="12.75">
      <c r="A47" s="178">
        <v>2003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80"/>
    </row>
    <row r="48" spans="1:42" ht="12.75">
      <c r="A48" s="133">
        <v>2003</v>
      </c>
      <c r="B48" s="150" t="s">
        <v>110</v>
      </c>
      <c r="C48" s="150" t="s">
        <v>111</v>
      </c>
      <c r="D48" s="133" t="s">
        <v>83</v>
      </c>
      <c r="E48" s="134">
        <v>0.9</v>
      </c>
      <c r="F48" s="134">
        <v>1.25</v>
      </c>
      <c r="G48" s="134">
        <v>1.25</v>
      </c>
      <c r="H48" s="134">
        <v>2</v>
      </c>
      <c r="I48" s="134">
        <v>2</v>
      </c>
      <c r="J48" s="134">
        <v>1.5</v>
      </c>
      <c r="K48" s="134">
        <v>2</v>
      </c>
      <c r="L48" s="135">
        <f t="shared" si="0"/>
        <v>10</v>
      </c>
      <c r="M48" s="134">
        <v>0.8</v>
      </c>
      <c r="N48" s="134">
        <v>1</v>
      </c>
      <c r="O48" s="134">
        <v>1.8</v>
      </c>
      <c r="P48" s="134">
        <v>2</v>
      </c>
      <c r="Q48" s="134">
        <v>1.6</v>
      </c>
      <c r="R48" s="136">
        <f t="shared" si="1"/>
        <v>7.199999999999999</v>
      </c>
      <c r="S48" s="134">
        <v>1.5</v>
      </c>
      <c r="T48" s="134">
        <v>1</v>
      </c>
      <c r="U48" s="134">
        <v>2</v>
      </c>
      <c r="V48" s="134">
        <v>1.5</v>
      </c>
      <c r="W48" s="134">
        <v>1.5</v>
      </c>
      <c r="X48" s="137">
        <f t="shared" si="2"/>
        <v>7.5</v>
      </c>
      <c r="Y48" s="134">
        <v>1.6</v>
      </c>
      <c r="Z48" s="134">
        <v>1.3</v>
      </c>
      <c r="AA48" s="134">
        <v>0.75</v>
      </c>
      <c r="AB48" s="134">
        <v>3</v>
      </c>
      <c r="AC48" s="138">
        <f aca="true" t="shared" si="9" ref="AC48:AC54">SUM(Y48:AB48)</f>
        <v>6.65</v>
      </c>
      <c r="AD48" s="134">
        <v>2</v>
      </c>
      <c r="AE48" s="134">
        <v>2</v>
      </c>
      <c r="AF48" s="134">
        <v>2</v>
      </c>
      <c r="AG48" s="134">
        <v>2</v>
      </c>
      <c r="AH48" s="134">
        <v>2</v>
      </c>
      <c r="AI48" s="139">
        <f t="shared" si="4"/>
        <v>10</v>
      </c>
      <c r="AJ48" s="134">
        <v>1</v>
      </c>
      <c r="AK48" s="134">
        <v>1.5</v>
      </c>
      <c r="AL48" s="134">
        <v>3.5</v>
      </c>
      <c r="AM48" s="134">
        <v>1</v>
      </c>
      <c r="AN48" s="134">
        <v>1</v>
      </c>
      <c r="AO48" s="139">
        <f t="shared" si="5"/>
        <v>8</v>
      </c>
      <c r="AP48" s="139">
        <f aca="true" t="shared" si="10" ref="AP48:AP54">AO48+AI48+AC48+X48+R48+L48</f>
        <v>49.349999999999994</v>
      </c>
    </row>
    <row r="49" spans="1:42" ht="12.75">
      <c r="A49" s="133">
        <v>2003</v>
      </c>
      <c r="B49" s="133" t="s">
        <v>112</v>
      </c>
      <c r="C49" s="133" t="s">
        <v>97</v>
      </c>
      <c r="D49" s="133" t="s">
        <v>83</v>
      </c>
      <c r="E49" s="134">
        <v>0.8</v>
      </c>
      <c r="F49" s="134">
        <v>1.25</v>
      </c>
      <c r="G49" s="134">
        <v>1</v>
      </c>
      <c r="H49" s="134">
        <v>1</v>
      </c>
      <c r="I49" s="134">
        <v>2.5</v>
      </c>
      <c r="J49" s="134">
        <v>0.75</v>
      </c>
      <c r="K49" s="134">
        <v>2</v>
      </c>
      <c r="L49" s="135">
        <f t="shared" si="0"/>
        <v>8.5</v>
      </c>
      <c r="M49" s="134">
        <v>0.6</v>
      </c>
      <c r="N49" s="134">
        <v>1</v>
      </c>
      <c r="O49" s="134">
        <v>1.4</v>
      </c>
      <c r="P49" s="134">
        <v>2</v>
      </c>
      <c r="Q49" s="134">
        <v>2</v>
      </c>
      <c r="R49" s="136">
        <f t="shared" si="1"/>
        <v>7</v>
      </c>
      <c r="S49" s="134">
        <v>1.5</v>
      </c>
      <c r="T49" s="134">
        <v>1</v>
      </c>
      <c r="U49" s="134">
        <v>1.5</v>
      </c>
      <c r="V49" s="134">
        <v>2</v>
      </c>
      <c r="W49" s="134">
        <v>2</v>
      </c>
      <c r="X49" s="137">
        <f t="shared" si="2"/>
        <v>8</v>
      </c>
      <c r="Y49" s="134">
        <v>1.6</v>
      </c>
      <c r="Z49" s="134">
        <v>0.8</v>
      </c>
      <c r="AA49" s="134">
        <v>2</v>
      </c>
      <c r="AB49" s="134">
        <v>1.75</v>
      </c>
      <c r="AC49" s="138">
        <f t="shared" si="9"/>
        <v>6.15</v>
      </c>
      <c r="AD49" s="134">
        <v>1.5</v>
      </c>
      <c r="AE49" s="134">
        <v>2</v>
      </c>
      <c r="AF49" s="134">
        <v>1.25</v>
      </c>
      <c r="AG49" s="134">
        <v>1</v>
      </c>
      <c r="AH49" s="134">
        <v>1.5</v>
      </c>
      <c r="AI49" s="139">
        <f t="shared" si="4"/>
        <v>7.25</v>
      </c>
      <c r="AJ49" s="134">
        <v>1</v>
      </c>
      <c r="AK49" s="134">
        <v>1.25</v>
      </c>
      <c r="AL49" s="134">
        <v>2.6</v>
      </c>
      <c r="AM49" s="134">
        <v>0.8</v>
      </c>
      <c r="AN49" s="134">
        <v>0.8</v>
      </c>
      <c r="AO49" s="139">
        <f t="shared" si="5"/>
        <v>6.449999999999999</v>
      </c>
      <c r="AP49" s="139">
        <f t="shared" si="10"/>
        <v>43.35</v>
      </c>
    </row>
    <row r="50" spans="1:42" ht="12.75">
      <c r="A50" s="15">
        <v>2003</v>
      </c>
      <c r="B50" s="15" t="s">
        <v>113</v>
      </c>
      <c r="C50" s="15" t="s">
        <v>114</v>
      </c>
      <c r="D50" s="15" t="s">
        <v>83</v>
      </c>
      <c r="E50" s="81">
        <v>0.8</v>
      </c>
      <c r="F50" s="81">
        <v>1</v>
      </c>
      <c r="G50" s="81">
        <v>0.75</v>
      </c>
      <c r="H50" s="81">
        <v>0.75</v>
      </c>
      <c r="I50" s="81">
        <v>1.5</v>
      </c>
      <c r="J50" s="81">
        <v>0</v>
      </c>
      <c r="K50" s="81">
        <v>0</v>
      </c>
      <c r="L50" s="94">
        <f t="shared" si="0"/>
        <v>4</v>
      </c>
      <c r="M50" s="81">
        <v>1</v>
      </c>
      <c r="N50" s="81">
        <v>0.6</v>
      </c>
      <c r="O50" s="81">
        <v>1</v>
      </c>
      <c r="P50" s="81">
        <v>1.2</v>
      </c>
      <c r="Q50" s="81">
        <v>1.6</v>
      </c>
      <c r="R50" s="87">
        <f t="shared" si="1"/>
        <v>5.4</v>
      </c>
      <c r="S50" s="81">
        <v>0.75</v>
      </c>
      <c r="T50" s="81">
        <v>0.5</v>
      </c>
      <c r="U50" s="81">
        <v>1.25</v>
      </c>
      <c r="V50" s="81">
        <v>0.5</v>
      </c>
      <c r="W50" s="81">
        <v>1.5</v>
      </c>
      <c r="X50" s="88">
        <f t="shared" si="2"/>
        <v>4.5</v>
      </c>
      <c r="Y50" s="81">
        <v>1.6</v>
      </c>
      <c r="Z50" s="81">
        <v>0.8</v>
      </c>
      <c r="AA50" s="81">
        <v>0.25</v>
      </c>
      <c r="AB50" s="81">
        <v>0.5</v>
      </c>
      <c r="AC50" s="95">
        <f t="shared" si="9"/>
        <v>3.1500000000000004</v>
      </c>
      <c r="AD50" s="81">
        <v>0.25</v>
      </c>
      <c r="AE50" s="81">
        <v>2</v>
      </c>
      <c r="AF50" s="81">
        <v>1</v>
      </c>
      <c r="AG50" s="81">
        <v>1.25</v>
      </c>
      <c r="AH50" s="81">
        <v>0.25</v>
      </c>
      <c r="AI50" s="80">
        <f t="shared" si="4"/>
        <v>4.75</v>
      </c>
      <c r="AJ50" s="81">
        <v>1</v>
      </c>
      <c r="AK50" s="81">
        <v>1.25</v>
      </c>
      <c r="AL50" s="81">
        <v>2.2</v>
      </c>
      <c r="AM50" s="81">
        <v>0.8</v>
      </c>
      <c r="AN50" s="81">
        <v>0.7</v>
      </c>
      <c r="AO50" s="80">
        <f t="shared" si="5"/>
        <v>5.95</v>
      </c>
      <c r="AP50" s="80">
        <f t="shared" si="10"/>
        <v>27.75</v>
      </c>
    </row>
    <row r="51" spans="1:42" ht="12.75">
      <c r="A51" s="15">
        <v>2003</v>
      </c>
      <c r="B51" s="15" t="s">
        <v>108</v>
      </c>
      <c r="C51" s="15" t="s">
        <v>109</v>
      </c>
      <c r="D51" s="15" t="s">
        <v>83</v>
      </c>
      <c r="E51" s="81">
        <v>0.9</v>
      </c>
      <c r="F51" s="81">
        <v>1.25</v>
      </c>
      <c r="G51" s="81">
        <v>1.25</v>
      </c>
      <c r="H51" s="81">
        <v>1.75</v>
      </c>
      <c r="I51" s="81">
        <v>1.25</v>
      </c>
      <c r="J51" s="81">
        <v>0</v>
      </c>
      <c r="K51" s="81">
        <v>0</v>
      </c>
      <c r="L51" s="94">
        <f t="shared" si="0"/>
        <v>5.5</v>
      </c>
      <c r="M51" s="81">
        <v>0.2</v>
      </c>
      <c r="N51" s="81">
        <v>0.4</v>
      </c>
      <c r="O51" s="81">
        <v>0.4</v>
      </c>
      <c r="P51" s="81">
        <v>0.8</v>
      </c>
      <c r="Q51" s="81">
        <v>0.8</v>
      </c>
      <c r="R51" s="87">
        <f t="shared" si="1"/>
        <v>2.6</v>
      </c>
      <c r="S51" s="81">
        <v>1</v>
      </c>
      <c r="T51" s="81">
        <v>1.5</v>
      </c>
      <c r="U51" s="81">
        <v>1.25</v>
      </c>
      <c r="V51" s="81">
        <v>1.5</v>
      </c>
      <c r="W51" s="81">
        <v>2</v>
      </c>
      <c r="X51" s="88">
        <f t="shared" si="2"/>
        <v>7.25</v>
      </c>
      <c r="Y51" s="81">
        <v>1</v>
      </c>
      <c r="Z51" s="81">
        <v>0.1</v>
      </c>
      <c r="AA51" s="81">
        <v>0</v>
      </c>
      <c r="AB51" s="81">
        <v>0.25</v>
      </c>
      <c r="AC51" s="95">
        <f t="shared" si="9"/>
        <v>1.35</v>
      </c>
      <c r="AD51" s="81">
        <v>0.5</v>
      </c>
      <c r="AE51" s="81">
        <v>0</v>
      </c>
      <c r="AF51" s="81">
        <v>0.5</v>
      </c>
      <c r="AG51" s="81">
        <v>1</v>
      </c>
      <c r="AH51" s="81">
        <v>0</v>
      </c>
      <c r="AI51" s="80">
        <f t="shared" si="4"/>
        <v>2</v>
      </c>
      <c r="AJ51" s="81">
        <v>1</v>
      </c>
      <c r="AK51" s="81">
        <v>1.1</v>
      </c>
      <c r="AL51" s="81">
        <v>1.7</v>
      </c>
      <c r="AM51" s="81">
        <v>0.5</v>
      </c>
      <c r="AN51" s="81">
        <v>1</v>
      </c>
      <c r="AO51" s="80">
        <f t="shared" si="5"/>
        <v>5.3</v>
      </c>
      <c r="AP51" s="80">
        <f t="shared" si="10"/>
        <v>24</v>
      </c>
    </row>
    <row r="52" spans="1:42" ht="12.75">
      <c r="A52" s="15">
        <v>2003</v>
      </c>
      <c r="B52" s="15" t="s">
        <v>104</v>
      </c>
      <c r="C52" s="15" t="s">
        <v>105</v>
      </c>
      <c r="D52" s="15" t="s">
        <v>83</v>
      </c>
      <c r="E52" s="81">
        <v>0.8</v>
      </c>
      <c r="F52" s="81">
        <v>0.75</v>
      </c>
      <c r="G52" s="81">
        <v>1</v>
      </c>
      <c r="H52" s="81">
        <v>0.25</v>
      </c>
      <c r="I52" s="81">
        <v>0.75</v>
      </c>
      <c r="J52" s="81">
        <v>0</v>
      </c>
      <c r="K52" s="81">
        <v>0</v>
      </c>
      <c r="L52" s="94">
        <f t="shared" si="0"/>
        <v>2.75</v>
      </c>
      <c r="M52" s="81">
        <v>1.6</v>
      </c>
      <c r="N52" s="81">
        <v>1.6</v>
      </c>
      <c r="O52" s="81">
        <v>1.2</v>
      </c>
      <c r="P52" s="81">
        <v>0.8</v>
      </c>
      <c r="Q52" s="81">
        <v>0.8</v>
      </c>
      <c r="R52" s="87">
        <f t="shared" si="1"/>
        <v>6</v>
      </c>
      <c r="S52" s="81">
        <v>0.5</v>
      </c>
      <c r="T52" s="81">
        <v>0.5</v>
      </c>
      <c r="U52" s="81">
        <v>1</v>
      </c>
      <c r="V52" s="81">
        <v>0.5</v>
      </c>
      <c r="W52" s="81">
        <v>1.5</v>
      </c>
      <c r="X52" s="88">
        <f t="shared" si="2"/>
        <v>4</v>
      </c>
      <c r="Y52" s="81">
        <v>1.6</v>
      </c>
      <c r="Z52" s="81">
        <v>0.3</v>
      </c>
      <c r="AA52" s="81">
        <v>0.5</v>
      </c>
      <c r="AB52" s="81">
        <v>0.25</v>
      </c>
      <c r="AC52" s="95">
        <f t="shared" si="9"/>
        <v>2.6500000000000004</v>
      </c>
      <c r="AD52" s="81">
        <v>0.5</v>
      </c>
      <c r="AE52" s="81">
        <v>0</v>
      </c>
      <c r="AF52" s="81">
        <v>0</v>
      </c>
      <c r="AG52" s="81">
        <v>1.25</v>
      </c>
      <c r="AH52" s="81">
        <v>0</v>
      </c>
      <c r="AI52" s="80">
        <f t="shared" si="4"/>
        <v>1.75</v>
      </c>
      <c r="AJ52" s="81">
        <v>1</v>
      </c>
      <c r="AK52" s="81">
        <v>0.9</v>
      </c>
      <c r="AL52" s="81">
        <v>2.2</v>
      </c>
      <c r="AM52" s="81">
        <v>0.6</v>
      </c>
      <c r="AN52" s="81">
        <v>0.4</v>
      </c>
      <c r="AO52" s="80">
        <f t="shared" si="5"/>
        <v>5.1</v>
      </c>
      <c r="AP52" s="80">
        <f t="shared" si="10"/>
        <v>22.25</v>
      </c>
    </row>
    <row r="53" spans="1:42" ht="12.75">
      <c r="A53" s="3">
        <v>2003</v>
      </c>
      <c r="B53" s="63" t="s">
        <v>102</v>
      </c>
      <c r="C53" s="63" t="s">
        <v>103</v>
      </c>
      <c r="D53" s="77" t="s">
        <v>83</v>
      </c>
      <c r="E53" s="92">
        <v>0.8</v>
      </c>
      <c r="F53" s="92">
        <v>0.5</v>
      </c>
      <c r="G53" s="92">
        <v>1.25</v>
      </c>
      <c r="H53" s="92">
        <v>0.75</v>
      </c>
      <c r="I53" s="82">
        <v>1.5</v>
      </c>
      <c r="J53" s="82">
        <v>0</v>
      </c>
      <c r="K53" s="82">
        <v>0</v>
      </c>
      <c r="L53" s="94">
        <f t="shared" si="0"/>
        <v>4</v>
      </c>
      <c r="M53" s="92">
        <v>0.4</v>
      </c>
      <c r="N53" s="92">
        <v>0.4</v>
      </c>
      <c r="O53" s="92">
        <v>1.2</v>
      </c>
      <c r="P53" s="82">
        <v>0.8</v>
      </c>
      <c r="Q53" s="92">
        <v>0.8</v>
      </c>
      <c r="R53" s="87">
        <f t="shared" si="1"/>
        <v>3.5999999999999996</v>
      </c>
      <c r="S53" s="92">
        <v>0.75</v>
      </c>
      <c r="T53" s="92">
        <v>1</v>
      </c>
      <c r="U53" s="82">
        <v>0</v>
      </c>
      <c r="V53" s="92">
        <v>0</v>
      </c>
      <c r="W53" s="92">
        <v>2</v>
      </c>
      <c r="X53" s="88">
        <f t="shared" si="2"/>
        <v>3.75</v>
      </c>
      <c r="Y53" s="82">
        <v>1.4</v>
      </c>
      <c r="Z53" s="92">
        <v>0.3</v>
      </c>
      <c r="AA53" s="92">
        <v>0.75</v>
      </c>
      <c r="AB53" s="92">
        <v>1</v>
      </c>
      <c r="AC53" s="95">
        <f t="shared" si="9"/>
        <v>3.45</v>
      </c>
      <c r="AD53" s="82">
        <v>0.5</v>
      </c>
      <c r="AE53" s="83">
        <v>0</v>
      </c>
      <c r="AF53" s="81">
        <v>1.25</v>
      </c>
      <c r="AG53" s="81">
        <v>1.5</v>
      </c>
      <c r="AH53" s="81">
        <v>0</v>
      </c>
      <c r="AI53" s="80">
        <f t="shared" si="4"/>
        <v>3.25</v>
      </c>
      <c r="AJ53" s="81">
        <v>1</v>
      </c>
      <c r="AK53" s="81">
        <v>0.8</v>
      </c>
      <c r="AL53" s="81">
        <v>1.5</v>
      </c>
      <c r="AM53" s="81">
        <v>0.8</v>
      </c>
      <c r="AN53" s="81">
        <v>0</v>
      </c>
      <c r="AO53" s="80">
        <f t="shared" si="5"/>
        <v>4.1</v>
      </c>
      <c r="AP53" s="80">
        <f t="shared" si="10"/>
        <v>22.15</v>
      </c>
    </row>
    <row r="54" spans="1:42" ht="12.75">
      <c r="A54" s="15">
        <v>2003</v>
      </c>
      <c r="B54" s="15" t="s">
        <v>106</v>
      </c>
      <c r="C54" s="15" t="s">
        <v>107</v>
      </c>
      <c r="D54" s="15" t="s">
        <v>83</v>
      </c>
      <c r="E54" s="81">
        <v>0.9</v>
      </c>
      <c r="F54" s="81">
        <v>0.25</v>
      </c>
      <c r="G54" s="81">
        <v>0.75</v>
      </c>
      <c r="H54" s="81">
        <v>0.25</v>
      </c>
      <c r="I54" s="81">
        <v>0.5</v>
      </c>
      <c r="J54" s="81">
        <v>0</v>
      </c>
      <c r="K54" s="81">
        <v>0</v>
      </c>
      <c r="L54" s="94">
        <f t="shared" si="0"/>
        <v>1.75</v>
      </c>
      <c r="M54" s="81">
        <v>0.6</v>
      </c>
      <c r="N54" s="81">
        <v>0.8</v>
      </c>
      <c r="O54" s="81">
        <v>0.4</v>
      </c>
      <c r="P54" s="81">
        <v>0.4</v>
      </c>
      <c r="Q54" s="81">
        <v>1.2</v>
      </c>
      <c r="R54" s="87">
        <f t="shared" si="1"/>
        <v>3.3999999999999995</v>
      </c>
      <c r="S54" s="81">
        <v>1</v>
      </c>
      <c r="T54" s="81">
        <v>1</v>
      </c>
      <c r="U54" s="81">
        <v>0.5</v>
      </c>
      <c r="V54" s="81">
        <v>0.5</v>
      </c>
      <c r="W54" s="81">
        <v>1.5</v>
      </c>
      <c r="X54" s="88">
        <f t="shared" si="2"/>
        <v>4.5</v>
      </c>
      <c r="Y54" s="81">
        <v>0.8</v>
      </c>
      <c r="Z54" s="81">
        <v>0.3</v>
      </c>
      <c r="AA54" s="81">
        <v>0</v>
      </c>
      <c r="AB54" s="81">
        <v>0.25</v>
      </c>
      <c r="AC54" s="95">
        <f t="shared" si="9"/>
        <v>1.35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0">
        <f t="shared" si="4"/>
        <v>0</v>
      </c>
      <c r="AJ54" s="81">
        <v>1</v>
      </c>
      <c r="AK54" s="81">
        <v>0.6</v>
      </c>
      <c r="AL54" s="81">
        <v>0.8</v>
      </c>
      <c r="AM54" s="81">
        <v>0.2</v>
      </c>
      <c r="AN54" s="81">
        <v>0.4</v>
      </c>
      <c r="AO54" s="80">
        <f t="shared" si="5"/>
        <v>3.0000000000000004</v>
      </c>
      <c r="AP54" s="80">
        <f t="shared" si="10"/>
        <v>14</v>
      </c>
    </row>
    <row r="55" spans="1:42" ht="12.75">
      <c r="A55" s="181">
        <v>2004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96"/>
    </row>
    <row r="56" spans="1:42" ht="12.75">
      <c r="A56" s="3">
        <v>2004</v>
      </c>
      <c r="B56" s="60" t="s">
        <v>100</v>
      </c>
      <c r="C56" s="60" t="s">
        <v>101</v>
      </c>
      <c r="D56" s="64" t="s">
        <v>83</v>
      </c>
      <c r="E56" s="83">
        <v>0.8</v>
      </c>
      <c r="F56" s="83">
        <v>0.75</v>
      </c>
      <c r="G56" s="83">
        <v>1.25</v>
      </c>
      <c r="H56" s="83">
        <v>1.25</v>
      </c>
      <c r="I56" s="82">
        <v>1.25</v>
      </c>
      <c r="J56" s="82">
        <v>0.75</v>
      </c>
      <c r="K56" s="82">
        <v>2</v>
      </c>
      <c r="L56" s="94">
        <f t="shared" si="0"/>
        <v>7.25</v>
      </c>
      <c r="M56" s="83">
        <v>1</v>
      </c>
      <c r="N56" s="83">
        <v>1</v>
      </c>
      <c r="O56" s="83">
        <v>1.6</v>
      </c>
      <c r="P56" s="82">
        <v>1.6</v>
      </c>
      <c r="Q56" s="83">
        <v>1.6</v>
      </c>
      <c r="R56" s="87">
        <f t="shared" si="1"/>
        <v>6.800000000000001</v>
      </c>
      <c r="S56" s="83">
        <v>1.75</v>
      </c>
      <c r="T56" s="83">
        <v>2</v>
      </c>
      <c r="U56" s="82">
        <v>2</v>
      </c>
      <c r="V56" s="83">
        <v>2</v>
      </c>
      <c r="W56" s="83">
        <v>2</v>
      </c>
      <c r="X56" s="88">
        <f t="shared" si="2"/>
        <v>9.75</v>
      </c>
      <c r="Y56" s="82">
        <v>1.6</v>
      </c>
      <c r="Z56" s="83">
        <v>0.8</v>
      </c>
      <c r="AA56" s="83">
        <v>1.75</v>
      </c>
      <c r="AB56" s="83">
        <v>1.75</v>
      </c>
      <c r="AC56" s="95">
        <f>SUM(Y56:AB56)</f>
        <v>5.9</v>
      </c>
      <c r="AD56" s="82">
        <v>0.5</v>
      </c>
      <c r="AE56" s="83">
        <v>3</v>
      </c>
      <c r="AF56" s="81">
        <v>1.25</v>
      </c>
      <c r="AG56" s="81">
        <v>1.5</v>
      </c>
      <c r="AH56" s="81">
        <v>1.5</v>
      </c>
      <c r="AI56" s="80">
        <f t="shared" si="4"/>
        <v>7.75</v>
      </c>
      <c r="AJ56" s="81">
        <v>1</v>
      </c>
      <c r="AK56" s="81">
        <v>0.8</v>
      </c>
      <c r="AL56" s="81">
        <v>2.1</v>
      </c>
      <c r="AM56" s="81">
        <v>0.8</v>
      </c>
      <c r="AN56" s="81">
        <v>1</v>
      </c>
      <c r="AO56" s="80">
        <f t="shared" si="5"/>
        <v>5.7</v>
      </c>
      <c r="AP56" s="80">
        <f>AO56+AI56+AC56+X56+R56+L56</f>
        <v>43.150000000000006</v>
      </c>
    </row>
  </sheetData>
  <sheetProtection/>
  <mergeCells count="16">
    <mergeCell ref="A1:AP4"/>
    <mergeCell ref="A9:A10"/>
    <mergeCell ref="B9:B10"/>
    <mergeCell ref="C9:C10"/>
    <mergeCell ref="D9:D10"/>
    <mergeCell ref="E9:L9"/>
    <mergeCell ref="M9:R9"/>
    <mergeCell ref="S9:X9"/>
    <mergeCell ref="A34:AP34"/>
    <mergeCell ref="A47:AP47"/>
    <mergeCell ref="A55:AP55"/>
    <mergeCell ref="Y9:AC9"/>
    <mergeCell ref="AD9:AI9"/>
    <mergeCell ref="A11:AP11"/>
    <mergeCell ref="AJ9:AO9"/>
    <mergeCell ref="AP9:AP10"/>
  </mergeCells>
  <printOptions/>
  <pageMargins left="0.0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:IV13"/>
    </sheetView>
  </sheetViews>
  <sheetFormatPr defaultColWidth="11.421875" defaultRowHeight="12.75"/>
  <cols>
    <col min="4" max="4" width="13.00390625" style="0" customWidth="1"/>
    <col min="5" max="9" width="4.7109375" style="0" customWidth="1"/>
    <col min="10" max="10" width="6.7109375" style="0" customWidth="1"/>
    <col min="11" max="15" width="4.7109375" style="0" customWidth="1"/>
    <col min="16" max="16" width="6.7109375" style="0" customWidth="1"/>
    <col min="17" max="21" width="4.7109375" style="0" customWidth="1"/>
    <col min="22" max="22" width="6.7109375" style="0" customWidth="1"/>
    <col min="23" max="27" width="4.7109375" style="0" customWidth="1"/>
    <col min="28" max="28" width="6.7109375" style="0" customWidth="1"/>
    <col min="29" max="34" width="4.7109375" style="0" customWidth="1"/>
    <col min="35" max="35" width="6.7109375" style="0" customWidth="1"/>
    <col min="36" max="40" width="4.7109375" style="0" customWidth="1"/>
    <col min="41" max="43" width="6.7109375" style="0" customWidth="1"/>
  </cols>
  <sheetData>
    <row r="1" spans="1:44" ht="12.75">
      <c r="A1" s="187" t="s">
        <v>147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</row>
    <row r="2" spans="1:44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</row>
    <row r="3" spans="1:44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</row>
    <row r="4" spans="1:44" ht="12.7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</row>
    <row r="8" ht="13.5" thickBot="1"/>
    <row r="9" spans="1:44" ht="13.5" thickBot="1">
      <c r="A9" s="194" t="s">
        <v>0</v>
      </c>
      <c r="B9" s="191" t="s">
        <v>1</v>
      </c>
      <c r="C9" s="191" t="s">
        <v>2</v>
      </c>
      <c r="D9" s="175" t="s">
        <v>3</v>
      </c>
      <c r="E9" s="188" t="s">
        <v>5</v>
      </c>
      <c r="F9" s="189"/>
      <c r="G9" s="189"/>
      <c r="H9" s="189"/>
      <c r="I9" s="189"/>
      <c r="J9" s="190"/>
      <c r="K9" s="173" t="s">
        <v>12</v>
      </c>
      <c r="L9" s="174"/>
      <c r="M9" s="174"/>
      <c r="N9" s="174"/>
      <c r="O9" s="174"/>
      <c r="P9" s="175"/>
      <c r="Q9" s="173" t="s">
        <v>4</v>
      </c>
      <c r="R9" s="174"/>
      <c r="S9" s="174"/>
      <c r="T9" s="174"/>
      <c r="U9" s="174"/>
      <c r="V9" s="175"/>
      <c r="W9" s="173" t="s">
        <v>16</v>
      </c>
      <c r="X9" s="174"/>
      <c r="Y9" s="174"/>
      <c r="Z9" s="174"/>
      <c r="AA9" s="174"/>
      <c r="AB9" s="175"/>
      <c r="AC9" s="188" t="s">
        <v>17</v>
      </c>
      <c r="AD9" s="189"/>
      <c r="AE9" s="189"/>
      <c r="AF9" s="189"/>
      <c r="AG9" s="189"/>
      <c r="AH9" s="189"/>
      <c r="AI9" s="190"/>
      <c r="AJ9" s="173" t="s">
        <v>18</v>
      </c>
      <c r="AK9" s="174"/>
      <c r="AL9" s="174"/>
      <c r="AM9" s="174"/>
      <c r="AN9" s="174"/>
      <c r="AO9" s="174"/>
      <c r="AP9" s="65"/>
      <c r="AQ9" s="65"/>
      <c r="AR9" s="185" t="s">
        <v>19</v>
      </c>
    </row>
    <row r="10" spans="1:44" ht="114.75" thickBot="1">
      <c r="A10" s="195"/>
      <c r="B10" s="192"/>
      <c r="C10" s="192"/>
      <c r="D10" s="193"/>
      <c r="E10" s="46" t="s">
        <v>6</v>
      </c>
      <c r="F10" s="47" t="s">
        <v>7</v>
      </c>
      <c r="G10" s="48" t="s">
        <v>8</v>
      </c>
      <c r="H10" s="45" t="s">
        <v>9</v>
      </c>
      <c r="I10" s="49" t="s">
        <v>10</v>
      </c>
      <c r="J10" s="50" t="s">
        <v>11</v>
      </c>
      <c r="K10" s="51" t="s">
        <v>6</v>
      </c>
      <c r="L10" s="52" t="s">
        <v>7</v>
      </c>
      <c r="M10" s="52" t="s">
        <v>8</v>
      </c>
      <c r="N10" s="52" t="s">
        <v>9</v>
      </c>
      <c r="O10" s="53" t="s">
        <v>10</v>
      </c>
      <c r="P10" s="54" t="s">
        <v>13</v>
      </c>
      <c r="Q10" s="55" t="s">
        <v>6</v>
      </c>
      <c r="R10" s="52" t="s">
        <v>7</v>
      </c>
      <c r="S10" s="52" t="s">
        <v>8</v>
      </c>
      <c r="T10" s="52" t="s">
        <v>9</v>
      </c>
      <c r="U10" s="53" t="s">
        <v>10</v>
      </c>
      <c r="V10" s="54" t="s">
        <v>14</v>
      </c>
      <c r="W10" s="55" t="s">
        <v>6</v>
      </c>
      <c r="X10" s="56" t="s">
        <v>7</v>
      </c>
      <c r="Y10" s="56" t="s">
        <v>8</v>
      </c>
      <c r="Z10" s="56" t="s">
        <v>9</v>
      </c>
      <c r="AA10" s="56" t="s">
        <v>10</v>
      </c>
      <c r="AB10" s="58" t="s">
        <v>15</v>
      </c>
      <c r="AC10" s="46" t="s">
        <v>6</v>
      </c>
      <c r="AD10" s="47" t="s">
        <v>7</v>
      </c>
      <c r="AE10" s="48" t="s">
        <v>8</v>
      </c>
      <c r="AF10" s="45" t="s">
        <v>9</v>
      </c>
      <c r="AG10" s="49" t="s">
        <v>10</v>
      </c>
      <c r="AI10" s="50" t="s">
        <v>20</v>
      </c>
      <c r="AJ10" s="51" t="s">
        <v>6</v>
      </c>
      <c r="AK10" s="52" t="s">
        <v>7</v>
      </c>
      <c r="AL10" s="52" t="s">
        <v>8</v>
      </c>
      <c r="AM10" s="52" t="s">
        <v>9</v>
      </c>
      <c r="AN10" s="53" t="s">
        <v>10</v>
      </c>
      <c r="AO10" s="54"/>
      <c r="AP10" s="78" t="s">
        <v>21</v>
      </c>
      <c r="AQ10" s="78" t="s">
        <v>163</v>
      </c>
      <c r="AR10" s="186"/>
    </row>
    <row r="11" spans="1:44" ht="12.75">
      <c r="A11" s="106">
        <v>2001</v>
      </c>
      <c r="B11" s="143" t="s">
        <v>78</v>
      </c>
      <c r="C11" s="143" t="s">
        <v>62</v>
      </c>
      <c r="D11" s="144" t="s">
        <v>75</v>
      </c>
      <c r="E11" s="161">
        <v>0.65</v>
      </c>
      <c r="F11" s="162">
        <v>1.5</v>
      </c>
      <c r="G11" s="162">
        <v>2</v>
      </c>
      <c r="H11" s="162">
        <v>0</v>
      </c>
      <c r="I11" s="163">
        <v>3</v>
      </c>
      <c r="J11" s="164">
        <f>SUM(E11:I11)</f>
        <v>7.15</v>
      </c>
      <c r="K11" s="164">
        <v>2</v>
      </c>
      <c r="L11" s="164">
        <v>1.5</v>
      </c>
      <c r="M11" s="164">
        <v>1.75</v>
      </c>
      <c r="N11" s="163">
        <v>1.5</v>
      </c>
      <c r="O11" s="165">
        <v>1.75</v>
      </c>
      <c r="P11" s="165">
        <f>SUM(K11:O11)</f>
        <v>8.5</v>
      </c>
      <c r="Q11" s="164">
        <v>3.5</v>
      </c>
      <c r="R11" s="162">
        <v>3</v>
      </c>
      <c r="S11" s="163">
        <v>2.5</v>
      </c>
      <c r="T11" s="164"/>
      <c r="U11" s="165"/>
      <c r="V11" s="162">
        <f>SUM(Q11:S11)</f>
        <v>9</v>
      </c>
      <c r="W11" s="163">
        <v>2</v>
      </c>
      <c r="X11" s="164">
        <v>1</v>
      </c>
      <c r="Y11" s="164">
        <v>0</v>
      </c>
      <c r="Z11" s="164">
        <v>0.5</v>
      </c>
      <c r="AA11" s="163">
        <v>3</v>
      </c>
      <c r="AB11" s="163">
        <f>SUM(W11:AA11)</f>
        <v>6.5</v>
      </c>
      <c r="AC11" s="163">
        <v>2.25</v>
      </c>
      <c r="AD11" s="164">
        <v>1.5</v>
      </c>
      <c r="AE11" s="166">
        <v>1.5</v>
      </c>
      <c r="AF11" s="166">
        <v>1.5</v>
      </c>
      <c r="AG11" s="166">
        <v>0</v>
      </c>
      <c r="AH11" s="166">
        <v>0</v>
      </c>
      <c r="AI11" s="166">
        <f>SUM(AC11:AH11)</f>
        <v>6.75</v>
      </c>
      <c r="AJ11" s="166">
        <v>1.25</v>
      </c>
      <c r="AK11" s="166">
        <v>2</v>
      </c>
      <c r="AL11" s="166">
        <v>0</v>
      </c>
      <c r="AM11" s="166">
        <v>1</v>
      </c>
      <c r="AN11" s="166">
        <v>0.75</v>
      </c>
      <c r="AO11" s="166">
        <v>1</v>
      </c>
      <c r="AP11" s="166">
        <f>SUM(AJ11:AO11)</f>
        <v>6</v>
      </c>
      <c r="AQ11" s="166">
        <f>AP11+AI11+AB11+V11+P11+J11</f>
        <v>43.9</v>
      </c>
      <c r="AR11" s="57">
        <v>1</v>
      </c>
    </row>
    <row r="12" spans="1:44" ht="12.75">
      <c r="A12" s="106">
        <v>2001</v>
      </c>
      <c r="B12" s="145" t="s">
        <v>79</v>
      </c>
      <c r="C12" s="145" t="s">
        <v>80</v>
      </c>
      <c r="D12" s="146" t="s">
        <v>75</v>
      </c>
      <c r="E12" s="165">
        <v>1.5</v>
      </c>
      <c r="F12" s="164">
        <v>1.5</v>
      </c>
      <c r="G12" s="164">
        <v>0.9</v>
      </c>
      <c r="H12" s="162">
        <v>0</v>
      </c>
      <c r="I12" s="167">
        <v>0.3</v>
      </c>
      <c r="J12" s="164">
        <f>SUM(E12:I12)</f>
        <v>4.2</v>
      </c>
      <c r="K12" s="168">
        <v>2</v>
      </c>
      <c r="L12" s="168">
        <v>1.75</v>
      </c>
      <c r="M12" s="168">
        <v>1</v>
      </c>
      <c r="N12" s="167">
        <v>2</v>
      </c>
      <c r="O12" s="169">
        <v>1.25</v>
      </c>
      <c r="P12" s="165">
        <f>SUM(K12:O12)</f>
        <v>8</v>
      </c>
      <c r="Q12" s="168">
        <v>3</v>
      </c>
      <c r="R12" s="170">
        <v>3</v>
      </c>
      <c r="S12" s="167">
        <v>2</v>
      </c>
      <c r="T12" s="168"/>
      <c r="U12" s="169"/>
      <c r="V12" s="162">
        <f>SUM(Q12:S12)</f>
        <v>8</v>
      </c>
      <c r="W12" s="167">
        <v>1.75</v>
      </c>
      <c r="X12" s="168">
        <v>1</v>
      </c>
      <c r="Y12" s="168">
        <v>0</v>
      </c>
      <c r="Z12" s="168">
        <v>1</v>
      </c>
      <c r="AA12" s="167">
        <v>2.75</v>
      </c>
      <c r="AB12" s="163">
        <f>SUM(W12:AA12)</f>
        <v>6.5</v>
      </c>
      <c r="AC12" s="167">
        <v>0</v>
      </c>
      <c r="AD12" s="168">
        <v>2</v>
      </c>
      <c r="AE12" s="171">
        <v>1.5</v>
      </c>
      <c r="AF12" s="171">
        <v>2.25</v>
      </c>
      <c r="AG12" s="171">
        <v>0</v>
      </c>
      <c r="AH12" s="171">
        <v>2.25</v>
      </c>
      <c r="AI12" s="166">
        <f>SUM(AC12:AH12)</f>
        <v>8</v>
      </c>
      <c r="AJ12" s="171">
        <v>1.5</v>
      </c>
      <c r="AK12" s="171">
        <v>1.25</v>
      </c>
      <c r="AL12" s="171">
        <v>0.25</v>
      </c>
      <c r="AM12" s="171">
        <v>0.75</v>
      </c>
      <c r="AN12" s="171">
        <v>1</v>
      </c>
      <c r="AO12" s="171">
        <v>1</v>
      </c>
      <c r="AP12" s="166">
        <f>SUM(AJ12:AO12)</f>
        <v>5.75</v>
      </c>
      <c r="AQ12" s="166">
        <f>AP12+AI12+AB12+V12+P12+J12</f>
        <v>40.45</v>
      </c>
      <c r="AR12" s="6">
        <v>2</v>
      </c>
    </row>
    <row r="13" spans="1:44" s="218" customFormat="1" ht="12.75">
      <c r="A13" s="201">
        <v>2001</v>
      </c>
      <c r="B13" s="221" t="s">
        <v>148</v>
      </c>
      <c r="C13" s="221" t="s">
        <v>149</v>
      </c>
      <c r="D13" s="203" t="s">
        <v>150</v>
      </c>
      <c r="E13" s="268">
        <v>1.3</v>
      </c>
      <c r="F13" s="269">
        <v>1.5</v>
      </c>
      <c r="G13" s="269">
        <v>2</v>
      </c>
      <c r="H13" s="270">
        <v>1.3</v>
      </c>
      <c r="I13" s="271">
        <v>1.1</v>
      </c>
      <c r="J13" s="272">
        <f>SUM(E13:I13)</f>
        <v>7.199999999999999</v>
      </c>
      <c r="K13" s="269">
        <v>2</v>
      </c>
      <c r="L13" s="269">
        <v>1.5</v>
      </c>
      <c r="M13" s="269">
        <v>0.75</v>
      </c>
      <c r="N13" s="271">
        <v>2</v>
      </c>
      <c r="O13" s="268">
        <v>1</v>
      </c>
      <c r="P13" s="273">
        <f>SUM(K13:O13)</f>
        <v>7.25</v>
      </c>
      <c r="Q13" s="269">
        <v>2.5</v>
      </c>
      <c r="R13" s="270">
        <v>3</v>
      </c>
      <c r="S13" s="271">
        <v>2.5</v>
      </c>
      <c r="T13" s="269"/>
      <c r="U13" s="268"/>
      <c r="V13" s="274">
        <f>SUM(Q13:S13)</f>
        <v>8</v>
      </c>
      <c r="W13" s="271">
        <v>1.5</v>
      </c>
      <c r="X13" s="269">
        <v>0.5</v>
      </c>
      <c r="Y13" s="269">
        <v>0</v>
      </c>
      <c r="Z13" s="269">
        <v>0.75</v>
      </c>
      <c r="AA13" s="271">
        <v>1</v>
      </c>
      <c r="AB13" s="275">
        <f>SUM(W13:AA13)</f>
        <v>3.75</v>
      </c>
      <c r="AC13" s="271">
        <v>0</v>
      </c>
      <c r="AD13" s="276">
        <v>1.25</v>
      </c>
      <c r="AE13" s="277">
        <v>1</v>
      </c>
      <c r="AF13" s="277">
        <v>2.25</v>
      </c>
      <c r="AG13" s="277">
        <v>0.75</v>
      </c>
      <c r="AH13" s="278">
        <v>0</v>
      </c>
      <c r="AI13" s="279">
        <f>SUM(AC13:AH13)</f>
        <v>5.25</v>
      </c>
      <c r="AJ13" s="277">
        <v>1.5</v>
      </c>
      <c r="AK13" s="277">
        <v>1</v>
      </c>
      <c r="AL13" s="277">
        <v>0.75</v>
      </c>
      <c r="AM13" s="277">
        <v>1</v>
      </c>
      <c r="AN13" s="277">
        <v>1</v>
      </c>
      <c r="AO13" s="277">
        <v>1</v>
      </c>
      <c r="AP13" s="279">
        <f>SUM(AJ13:AO13)</f>
        <v>6.25</v>
      </c>
      <c r="AQ13" s="279">
        <f>AP13+AI13+AB13+V13+P13+J13</f>
        <v>37.7</v>
      </c>
      <c r="AR13" s="280">
        <v>3</v>
      </c>
    </row>
    <row r="14" spans="1:44" ht="12.75">
      <c r="A14" s="3"/>
      <c r="B14" s="4"/>
      <c r="C14" s="4"/>
      <c r="D14" s="5"/>
      <c r="E14" s="21"/>
      <c r="F14" s="14"/>
      <c r="G14" s="14"/>
      <c r="H14" s="22"/>
      <c r="I14" s="37"/>
      <c r="J14" s="39"/>
      <c r="K14" s="39"/>
      <c r="L14" s="14"/>
      <c r="M14" s="14"/>
      <c r="N14" s="37"/>
      <c r="O14" s="21"/>
      <c r="P14" s="14"/>
      <c r="Q14" s="14"/>
      <c r="R14" s="22"/>
      <c r="S14" s="37"/>
      <c r="T14" s="39"/>
      <c r="U14" s="21"/>
      <c r="V14" s="22"/>
      <c r="W14" s="37"/>
      <c r="X14" s="14"/>
      <c r="Y14" s="14"/>
      <c r="Z14" s="14"/>
      <c r="AA14" s="37"/>
      <c r="AB14" s="42"/>
      <c r="AC14" s="42"/>
      <c r="AD14" s="4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.75">
      <c r="A15" s="3"/>
      <c r="B15" s="4"/>
      <c r="C15" s="4"/>
      <c r="D15" s="5"/>
      <c r="E15" s="21"/>
      <c r="F15" s="14"/>
      <c r="G15" s="14"/>
      <c r="H15" s="22"/>
      <c r="I15" s="37"/>
      <c r="J15" s="39"/>
      <c r="K15" s="39"/>
      <c r="L15" s="14"/>
      <c r="M15" s="14"/>
      <c r="N15" s="37"/>
      <c r="O15" s="21"/>
      <c r="P15" s="14"/>
      <c r="Q15" s="14"/>
      <c r="R15" s="22"/>
      <c r="S15" s="37"/>
      <c r="T15" s="39"/>
      <c r="U15" s="21"/>
      <c r="V15" s="22"/>
      <c r="W15" s="37"/>
      <c r="X15" s="14"/>
      <c r="Y15" s="14"/>
      <c r="Z15" s="14"/>
      <c r="AA15" s="37"/>
      <c r="AB15" s="42"/>
      <c r="AC15" s="42"/>
      <c r="AD15" s="44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>
      <c r="A16" s="3"/>
      <c r="B16" s="9"/>
      <c r="C16" s="9"/>
      <c r="D16" s="5"/>
      <c r="E16" s="23"/>
      <c r="F16" s="12"/>
      <c r="G16" s="12"/>
      <c r="H16" s="24"/>
      <c r="I16" s="37"/>
      <c r="J16" s="40"/>
      <c r="K16" s="40"/>
      <c r="L16" s="12"/>
      <c r="M16" s="12"/>
      <c r="N16" s="37"/>
      <c r="O16" s="23"/>
      <c r="P16" s="12"/>
      <c r="Q16" s="12"/>
      <c r="R16" s="24"/>
      <c r="S16" s="37"/>
      <c r="T16" s="40"/>
      <c r="U16" s="23"/>
      <c r="V16" s="24"/>
      <c r="W16" s="37"/>
      <c r="X16" s="12"/>
      <c r="Y16" s="12"/>
      <c r="Z16" s="12"/>
      <c r="AA16" s="37"/>
      <c r="AB16" s="42"/>
      <c r="AC16" s="42"/>
      <c r="AD16" s="4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.75">
      <c r="A17" s="3"/>
      <c r="B17" s="25"/>
      <c r="C17" s="26"/>
      <c r="D17" s="5"/>
      <c r="E17" s="21"/>
      <c r="F17" s="14"/>
      <c r="G17" s="14"/>
      <c r="H17" s="22"/>
      <c r="I17" s="37"/>
      <c r="J17" s="39"/>
      <c r="K17" s="39"/>
      <c r="L17" s="14"/>
      <c r="M17" s="14"/>
      <c r="N17" s="37"/>
      <c r="O17" s="21"/>
      <c r="P17" s="14"/>
      <c r="Q17" s="14"/>
      <c r="R17" s="22"/>
      <c r="S17" s="37"/>
      <c r="T17" s="39"/>
      <c r="U17" s="21"/>
      <c r="V17" s="22"/>
      <c r="W17" s="37"/>
      <c r="X17" s="14"/>
      <c r="Y17" s="14"/>
      <c r="Z17" s="14"/>
      <c r="AA17" s="37"/>
      <c r="AB17" s="42"/>
      <c r="AC17" s="42"/>
      <c r="AD17" s="4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.75">
      <c r="A18" s="3"/>
      <c r="B18" s="4"/>
      <c r="C18" s="4"/>
      <c r="D18" s="11"/>
      <c r="E18" s="13"/>
      <c r="F18" s="1"/>
      <c r="G18" s="1"/>
      <c r="H18" s="28"/>
      <c r="I18" s="37"/>
      <c r="J18" s="2"/>
      <c r="K18" s="2"/>
      <c r="L18" s="1"/>
      <c r="M18" s="1"/>
      <c r="N18" s="37"/>
      <c r="O18" s="13"/>
      <c r="P18" s="1"/>
      <c r="Q18" s="1"/>
      <c r="R18" s="28"/>
      <c r="S18" s="37"/>
      <c r="T18" s="2"/>
      <c r="U18" s="13"/>
      <c r="V18" s="28"/>
      <c r="W18" s="37"/>
      <c r="X18" s="1"/>
      <c r="Y18" s="1"/>
      <c r="Z18" s="1"/>
      <c r="AA18" s="37"/>
      <c r="AB18" s="42"/>
      <c r="AC18" s="42"/>
      <c r="AD18" s="4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2.75">
      <c r="A19" s="3"/>
      <c r="B19" s="9"/>
      <c r="C19" s="9"/>
      <c r="D19" s="27"/>
      <c r="E19" s="17"/>
      <c r="F19" s="4"/>
      <c r="G19" s="4"/>
      <c r="H19" s="16"/>
      <c r="I19" s="37"/>
      <c r="J19" s="38"/>
      <c r="K19" s="38"/>
      <c r="L19" s="4"/>
      <c r="M19" s="4"/>
      <c r="N19" s="37"/>
      <c r="O19" s="17"/>
      <c r="P19" s="4"/>
      <c r="Q19" s="4"/>
      <c r="R19" s="16"/>
      <c r="S19" s="37"/>
      <c r="T19" s="38"/>
      <c r="U19" s="17"/>
      <c r="V19" s="16"/>
      <c r="W19" s="37"/>
      <c r="X19" s="4"/>
      <c r="Y19" s="4"/>
      <c r="Z19" s="4"/>
      <c r="AA19" s="37"/>
      <c r="AB19" s="42"/>
      <c r="AC19" s="42"/>
      <c r="AD19" s="4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>
      <c r="A20" s="3"/>
      <c r="B20" s="3"/>
      <c r="C20" s="9"/>
      <c r="D20" s="10"/>
      <c r="E20" s="21"/>
      <c r="F20" s="14"/>
      <c r="G20" s="14"/>
      <c r="H20" s="22"/>
      <c r="I20" s="37"/>
      <c r="J20" s="39"/>
      <c r="K20" s="39"/>
      <c r="L20" s="14"/>
      <c r="M20" s="14"/>
      <c r="N20" s="37"/>
      <c r="O20" s="21"/>
      <c r="P20" s="14"/>
      <c r="Q20" s="14"/>
      <c r="R20" s="22"/>
      <c r="S20" s="37"/>
      <c r="T20" s="39"/>
      <c r="U20" s="21"/>
      <c r="V20" s="22"/>
      <c r="W20" s="37"/>
      <c r="X20" s="14"/>
      <c r="Y20" s="14"/>
      <c r="Z20" s="14"/>
      <c r="AA20" s="37"/>
      <c r="AB20" s="42"/>
      <c r="AC20" s="42"/>
      <c r="AD20" s="4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>
      <c r="A21" s="3"/>
      <c r="B21" s="9"/>
      <c r="C21" s="9"/>
      <c r="D21" s="10"/>
      <c r="E21" s="21"/>
      <c r="F21" s="14"/>
      <c r="G21" s="14"/>
      <c r="H21" s="22"/>
      <c r="I21" s="37"/>
      <c r="J21" s="39"/>
      <c r="K21" s="39"/>
      <c r="L21" s="14"/>
      <c r="M21" s="14"/>
      <c r="N21" s="37"/>
      <c r="O21" s="21"/>
      <c r="P21" s="14"/>
      <c r="Q21" s="14"/>
      <c r="R21" s="22"/>
      <c r="S21" s="37"/>
      <c r="T21" s="39"/>
      <c r="U21" s="21"/>
      <c r="V21" s="22"/>
      <c r="W21" s="37"/>
      <c r="X21" s="14"/>
      <c r="Y21" s="14"/>
      <c r="Z21" s="14"/>
      <c r="AA21" s="37"/>
      <c r="AB21" s="42"/>
      <c r="AC21" s="42"/>
      <c r="AD21" s="4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2.75">
      <c r="A22" s="12"/>
      <c r="B22" s="4"/>
      <c r="C22" s="4"/>
      <c r="D22" s="10"/>
      <c r="E22" s="23"/>
      <c r="F22" s="12"/>
      <c r="G22" s="12"/>
      <c r="H22" s="24"/>
      <c r="I22" s="37"/>
      <c r="J22" s="40"/>
      <c r="K22" s="40"/>
      <c r="L22" s="12"/>
      <c r="M22" s="12"/>
      <c r="N22" s="37"/>
      <c r="O22" s="23"/>
      <c r="P22" s="12"/>
      <c r="Q22" s="12"/>
      <c r="R22" s="24"/>
      <c r="S22" s="37"/>
      <c r="T22" s="40"/>
      <c r="U22" s="23"/>
      <c r="V22" s="24"/>
      <c r="W22" s="37"/>
      <c r="X22" s="12"/>
      <c r="Y22" s="12"/>
      <c r="Z22" s="12"/>
      <c r="AA22" s="37"/>
      <c r="AB22" s="42"/>
      <c r="AC22" s="42"/>
      <c r="AD22" s="4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>
      <c r="A23" s="29"/>
      <c r="B23" s="30"/>
      <c r="C23" s="30"/>
      <c r="D23" s="31"/>
      <c r="E23" s="32"/>
      <c r="F23" s="30"/>
      <c r="G23" s="30"/>
      <c r="H23" s="33"/>
      <c r="I23" s="37"/>
      <c r="J23" s="38"/>
      <c r="K23" s="38"/>
      <c r="L23" s="4"/>
      <c r="M23" s="4"/>
      <c r="N23" s="37"/>
      <c r="O23" s="17"/>
      <c r="P23" s="4"/>
      <c r="Q23" s="4"/>
      <c r="R23" s="16"/>
      <c r="S23" s="37"/>
      <c r="T23" s="38"/>
      <c r="U23" s="17"/>
      <c r="V23" s="16"/>
      <c r="W23" s="37"/>
      <c r="X23" s="4"/>
      <c r="Y23" s="4"/>
      <c r="Z23" s="4"/>
      <c r="AA23" s="37"/>
      <c r="AB23" s="42"/>
      <c r="AC23" s="42"/>
      <c r="AD23" s="4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>
      <c r="A24" s="3"/>
      <c r="B24" s="4"/>
      <c r="C24" s="4"/>
      <c r="D24" s="10"/>
      <c r="E24" s="17"/>
      <c r="F24" s="4"/>
      <c r="G24" s="4"/>
      <c r="H24" s="16"/>
      <c r="I24" s="37"/>
      <c r="J24" s="38"/>
      <c r="K24" s="38"/>
      <c r="L24" s="4"/>
      <c r="M24" s="4"/>
      <c r="N24" s="37"/>
      <c r="O24" s="17"/>
      <c r="P24" s="4"/>
      <c r="Q24" s="4"/>
      <c r="R24" s="16"/>
      <c r="S24" s="37"/>
      <c r="T24" s="38"/>
      <c r="U24" s="17"/>
      <c r="V24" s="16"/>
      <c r="W24" s="37"/>
      <c r="X24" s="4"/>
      <c r="Y24" s="4"/>
      <c r="Z24" s="4"/>
      <c r="AA24" s="37"/>
      <c r="AB24" s="42"/>
      <c r="AC24" s="42"/>
      <c r="AD24" s="4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>
      <c r="A25" s="3"/>
      <c r="B25" s="9"/>
      <c r="C25" s="9"/>
      <c r="D25" s="11"/>
      <c r="E25" s="34"/>
      <c r="F25" s="3"/>
      <c r="G25" s="3"/>
      <c r="H25" s="35"/>
      <c r="I25" s="37"/>
      <c r="J25" s="41"/>
      <c r="K25" s="41"/>
      <c r="L25" s="3"/>
      <c r="M25" s="3"/>
      <c r="N25" s="37"/>
      <c r="O25" s="34"/>
      <c r="P25" s="3"/>
      <c r="Q25" s="3"/>
      <c r="R25" s="35"/>
      <c r="S25" s="37"/>
      <c r="T25" s="41"/>
      <c r="U25" s="34"/>
      <c r="V25" s="35"/>
      <c r="W25" s="37"/>
      <c r="X25" s="3"/>
      <c r="Y25" s="3"/>
      <c r="Z25" s="3"/>
      <c r="AA25" s="37"/>
      <c r="AB25" s="42"/>
      <c r="AC25" s="42"/>
      <c r="AD25" s="4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>
      <c r="A26" s="15"/>
      <c r="B26" s="15"/>
      <c r="C26" s="15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6"/>
      <c r="T26" s="36"/>
      <c r="U26" s="6"/>
      <c r="V26" s="6"/>
      <c r="W26" s="6"/>
      <c r="X26" s="6"/>
      <c r="Y26" s="6"/>
      <c r="Z26" s="6"/>
      <c r="AA26" s="36"/>
      <c r="AB26" s="43"/>
      <c r="AC26" s="43"/>
      <c r="AD26" s="3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.75">
      <c r="A27" s="15"/>
      <c r="B27" s="15"/>
      <c r="C27" s="15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6"/>
      <c r="AB27" s="43"/>
      <c r="AC27" s="43"/>
      <c r="AD27" s="3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2.75">
      <c r="A28" s="15"/>
      <c r="B28" s="15"/>
      <c r="C28" s="15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6"/>
      <c r="AB28" s="43"/>
      <c r="AC28" s="43"/>
      <c r="AD28" s="3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.75">
      <c r="A29" s="15"/>
      <c r="B29" s="15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6"/>
      <c r="AB29" s="43"/>
      <c r="AC29" s="43"/>
      <c r="AD29" s="3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.75">
      <c r="A30" s="15"/>
      <c r="B30" s="15"/>
      <c r="C30" s="15"/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6"/>
      <c r="AB30" s="43"/>
      <c r="AC30" s="43"/>
      <c r="AD30" s="3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2.75">
      <c r="A31" s="15"/>
      <c r="B31" s="15"/>
      <c r="C31" s="15"/>
      <c r="D31" s="1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6"/>
      <c r="AB31" s="43"/>
      <c r="AC31" s="43"/>
      <c r="AD31" s="3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.75">
      <c r="A32" s="15"/>
      <c r="B32" s="15"/>
      <c r="C32" s="15"/>
      <c r="D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6"/>
      <c r="AB32" s="43"/>
      <c r="AC32" s="43"/>
      <c r="AD32" s="3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2.75">
      <c r="A33" s="15"/>
      <c r="B33" s="15"/>
      <c r="C33" s="15"/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6"/>
      <c r="AB33" s="43"/>
      <c r="AC33" s="43"/>
      <c r="AD33" s="3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2.75">
      <c r="A34" s="15"/>
      <c r="B34" s="15"/>
      <c r="C34" s="15"/>
      <c r="D34" s="1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6"/>
      <c r="AB34" s="43"/>
      <c r="AC34" s="43"/>
      <c r="AD34" s="3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.75">
      <c r="A35" s="15"/>
      <c r="B35" s="15"/>
      <c r="C35" s="15"/>
      <c r="D35" s="1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6"/>
      <c r="AB35" s="43"/>
      <c r="AC35" s="43"/>
      <c r="AD35" s="3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.75">
      <c r="A36" s="15"/>
      <c r="B36" s="15"/>
      <c r="C36" s="15"/>
      <c r="D36" s="1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6"/>
      <c r="AB36" s="43"/>
      <c r="AC36" s="43"/>
      <c r="AD36" s="3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2.75">
      <c r="A37" s="15"/>
      <c r="B37" s="15"/>
      <c r="C37" s="15"/>
      <c r="D37" s="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6"/>
      <c r="AB37" s="43"/>
      <c r="AC37" s="43"/>
      <c r="AD37" s="3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.75">
      <c r="A38" s="15"/>
      <c r="B38" s="15"/>
      <c r="C38" s="15"/>
      <c r="D38" s="1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6"/>
      <c r="AB38" s="43"/>
      <c r="AC38" s="43"/>
      <c r="AD38" s="3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</sheetData>
  <sheetProtection/>
  <mergeCells count="12">
    <mergeCell ref="A1:AR4"/>
    <mergeCell ref="A9:A10"/>
    <mergeCell ref="B9:B10"/>
    <mergeCell ref="C9:C10"/>
    <mergeCell ref="D9:D10"/>
    <mergeCell ref="E9:J9"/>
    <mergeCell ref="K9:P9"/>
    <mergeCell ref="Q9:V9"/>
    <mergeCell ref="W9:AB9"/>
    <mergeCell ref="AC9:AI9"/>
    <mergeCell ref="AJ9:AO9"/>
    <mergeCell ref="AR9:AR10"/>
  </mergeCells>
  <printOptions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9" sqref="I19"/>
    </sheetView>
  </sheetViews>
  <sheetFormatPr defaultColWidth="11.421875" defaultRowHeight="12.75"/>
  <cols>
    <col min="5" max="9" width="4.7109375" style="0" customWidth="1"/>
    <col min="10" max="10" width="6.7109375" style="0" customWidth="1"/>
    <col min="11" max="15" width="4.7109375" style="0" customWidth="1"/>
    <col min="16" max="16" width="6.7109375" style="0" customWidth="1"/>
    <col min="17" max="21" width="4.7109375" style="0" customWidth="1"/>
    <col min="22" max="22" width="6.7109375" style="0" customWidth="1"/>
    <col min="23" max="27" width="4.7109375" style="0" customWidth="1"/>
    <col min="28" max="28" width="6.7109375" style="0" customWidth="1"/>
    <col min="29" max="36" width="4.7109375" style="0" customWidth="1"/>
    <col min="37" max="37" width="6.7109375" style="0" customWidth="1"/>
    <col min="38" max="44" width="4.7109375" style="0" customWidth="1"/>
    <col min="45" max="45" width="6.57421875" style="0" customWidth="1"/>
  </cols>
  <sheetData>
    <row r="1" spans="1:46" ht="12.75">
      <c r="A1" s="187" t="s">
        <v>164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</row>
    <row r="2" spans="1:46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</row>
    <row r="3" spans="1:46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</row>
    <row r="4" spans="1:46" ht="12.7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</row>
    <row r="8" ht="13.5" thickBot="1"/>
    <row r="9" spans="1:46" ht="13.5" thickBot="1">
      <c r="A9" s="194" t="s">
        <v>0</v>
      </c>
      <c r="B9" s="191" t="s">
        <v>1</v>
      </c>
      <c r="C9" s="191" t="s">
        <v>2</v>
      </c>
      <c r="D9" s="175" t="s">
        <v>3</v>
      </c>
      <c r="E9" s="188" t="s">
        <v>5</v>
      </c>
      <c r="F9" s="189"/>
      <c r="G9" s="189"/>
      <c r="H9" s="189"/>
      <c r="I9" s="189"/>
      <c r="J9" s="190"/>
      <c r="K9" s="173" t="s">
        <v>12</v>
      </c>
      <c r="L9" s="174"/>
      <c r="M9" s="174"/>
      <c r="N9" s="174"/>
      <c r="O9" s="174"/>
      <c r="P9" s="175"/>
      <c r="Q9" s="173" t="s">
        <v>4</v>
      </c>
      <c r="R9" s="174"/>
      <c r="S9" s="174"/>
      <c r="T9" s="174"/>
      <c r="U9" s="174"/>
      <c r="V9" s="175"/>
      <c r="W9" s="173" t="s">
        <v>16</v>
      </c>
      <c r="X9" s="174"/>
      <c r="Y9" s="174"/>
      <c r="Z9" s="174"/>
      <c r="AA9" s="174"/>
      <c r="AB9" s="175"/>
      <c r="AC9" s="188" t="s">
        <v>17</v>
      </c>
      <c r="AD9" s="189"/>
      <c r="AE9" s="189"/>
      <c r="AF9" s="189"/>
      <c r="AG9" s="189"/>
      <c r="AH9" s="189"/>
      <c r="AI9" s="189"/>
      <c r="AJ9" s="189"/>
      <c r="AK9" s="190"/>
      <c r="AL9" s="173" t="s">
        <v>18</v>
      </c>
      <c r="AM9" s="174"/>
      <c r="AN9" s="174"/>
      <c r="AO9" s="174"/>
      <c r="AP9" s="174"/>
      <c r="AQ9" s="174"/>
      <c r="AR9" s="174"/>
      <c r="AS9" s="65"/>
      <c r="AT9" s="185" t="s">
        <v>19</v>
      </c>
    </row>
    <row r="10" spans="1:46" ht="132.75" thickBot="1">
      <c r="A10" s="195"/>
      <c r="B10" s="192"/>
      <c r="C10" s="192"/>
      <c r="D10" s="193"/>
      <c r="E10" s="46" t="s">
        <v>6</v>
      </c>
      <c r="F10" s="47" t="s">
        <v>7</v>
      </c>
      <c r="G10" s="48" t="s">
        <v>8</v>
      </c>
      <c r="H10" s="45" t="s">
        <v>9</v>
      </c>
      <c r="I10" s="49"/>
      <c r="J10" s="50" t="s">
        <v>11</v>
      </c>
      <c r="K10" s="51" t="s">
        <v>6</v>
      </c>
      <c r="L10" s="52" t="s">
        <v>7</v>
      </c>
      <c r="M10" s="52" t="s">
        <v>8</v>
      </c>
      <c r="N10" s="52" t="s">
        <v>9</v>
      </c>
      <c r="O10" s="53" t="s">
        <v>10</v>
      </c>
      <c r="P10" s="54" t="s">
        <v>13</v>
      </c>
      <c r="Q10" s="55" t="s">
        <v>6</v>
      </c>
      <c r="R10" s="52" t="s">
        <v>7</v>
      </c>
      <c r="S10" s="52" t="s">
        <v>8</v>
      </c>
      <c r="T10" s="52" t="s">
        <v>9</v>
      </c>
      <c r="U10" s="53" t="s">
        <v>10</v>
      </c>
      <c r="V10" s="54" t="s">
        <v>14</v>
      </c>
      <c r="W10" s="55" t="s">
        <v>6</v>
      </c>
      <c r="X10" s="56" t="s">
        <v>7</v>
      </c>
      <c r="Y10" s="56" t="s">
        <v>8</v>
      </c>
      <c r="Z10" s="56" t="s">
        <v>9</v>
      </c>
      <c r="AA10" s="56" t="s">
        <v>10</v>
      </c>
      <c r="AB10" s="58" t="s">
        <v>15</v>
      </c>
      <c r="AC10" s="46" t="s">
        <v>6</v>
      </c>
      <c r="AD10" s="47" t="s">
        <v>7</v>
      </c>
      <c r="AE10" s="48" t="s">
        <v>8</v>
      </c>
      <c r="AF10" s="45" t="s">
        <v>9</v>
      </c>
      <c r="AG10" s="49"/>
      <c r="AH10" s="49"/>
      <c r="AI10" s="49"/>
      <c r="AJ10" s="49" t="s">
        <v>10</v>
      </c>
      <c r="AK10" s="50" t="s">
        <v>20</v>
      </c>
      <c r="AL10" s="51" t="s">
        <v>6</v>
      </c>
      <c r="AM10" s="52" t="s">
        <v>7</v>
      </c>
      <c r="AN10" s="52" t="s">
        <v>8</v>
      </c>
      <c r="AO10" s="52" t="s">
        <v>9</v>
      </c>
      <c r="AP10" s="53" t="s">
        <v>10</v>
      </c>
      <c r="AR10" s="54" t="s">
        <v>21</v>
      </c>
      <c r="AS10" s="78" t="s">
        <v>163</v>
      </c>
      <c r="AT10" s="186"/>
    </row>
    <row r="11" spans="1:46" ht="12.75">
      <c r="A11" s="106">
        <v>2001</v>
      </c>
      <c r="B11" s="143" t="s">
        <v>110</v>
      </c>
      <c r="C11" s="143" t="s">
        <v>145</v>
      </c>
      <c r="D11" s="144" t="s">
        <v>83</v>
      </c>
      <c r="E11" s="161">
        <v>2.3</v>
      </c>
      <c r="F11" s="162">
        <v>2.1</v>
      </c>
      <c r="G11" s="162">
        <v>2.3</v>
      </c>
      <c r="H11" s="162">
        <v>1.4</v>
      </c>
      <c r="I11" s="163"/>
      <c r="J11" s="164">
        <f>SUM(E11:I11)</f>
        <v>8.1</v>
      </c>
      <c r="K11" s="164">
        <v>1.75</v>
      </c>
      <c r="L11" s="164">
        <v>2</v>
      </c>
      <c r="M11" s="164">
        <v>3</v>
      </c>
      <c r="N11" s="163">
        <v>2</v>
      </c>
      <c r="O11" s="165">
        <v>1</v>
      </c>
      <c r="P11" s="136">
        <f>SUM(K11:O11)</f>
        <v>9.75</v>
      </c>
      <c r="Q11" s="135">
        <v>1.6</v>
      </c>
      <c r="R11" s="137">
        <v>1.3</v>
      </c>
      <c r="S11" s="138">
        <v>1</v>
      </c>
      <c r="T11" s="135">
        <v>1.3</v>
      </c>
      <c r="U11" s="136">
        <v>1.4</v>
      </c>
      <c r="V11" s="137">
        <f>SUM(Q11:U11)</f>
        <v>6.6</v>
      </c>
      <c r="W11" s="138">
        <v>1.75</v>
      </c>
      <c r="X11" s="135">
        <v>0</v>
      </c>
      <c r="Y11" s="135">
        <v>0</v>
      </c>
      <c r="Z11" s="135">
        <v>0.75</v>
      </c>
      <c r="AA11" s="138">
        <v>1.15</v>
      </c>
      <c r="AB11" s="138">
        <f>SUM(W11:AA11)</f>
        <v>3.65</v>
      </c>
      <c r="AC11" s="138">
        <v>1</v>
      </c>
      <c r="AD11" s="135">
        <v>2</v>
      </c>
      <c r="AE11" s="139">
        <v>2</v>
      </c>
      <c r="AF11" s="139">
        <v>0.75</v>
      </c>
      <c r="AG11" s="139">
        <v>0.5</v>
      </c>
      <c r="AH11" s="139">
        <v>2</v>
      </c>
      <c r="AI11" s="172">
        <v>1</v>
      </c>
      <c r="AJ11" s="172">
        <v>1</v>
      </c>
      <c r="AK11" s="139">
        <f>SUM(AC11:AJ11)</f>
        <v>10.25</v>
      </c>
      <c r="AL11" s="139">
        <v>1.5</v>
      </c>
      <c r="AM11" s="139">
        <v>1</v>
      </c>
      <c r="AN11" s="139">
        <v>1.75</v>
      </c>
      <c r="AO11" s="139">
        <v>1</v>
      </c>
      <c r="AP11" s="139">
        <v>1</v>
      </c>
      <c r="AQ11" s="139"/>
      <c r="AR11" s="139">
        <f>SUM(AL11:AQ11)</f>
        <v>6.25</v>
      </c>
      <c r="AS11" s="139">
        <f>AR11+AK11+AB11+V11+P11+J11</f>
        <v>44.6</v>
      </c>
      <c r="AT11" s="57"/>
    </row>
    <row r="12" spans="1:46" ht="12.75">
      <c r="A12" s="7"/>
      <c r="B12" s="8"/>
      <c r="C12" s="8"/>
      <c r="D12" s="18"/>
      <c r="E12" s="19"/>
      <c r="F12" s="8"/>
      <c r="G12" s="8"/>
      <c r="H12" s="20"/>
      <c r="I12" s="37"/>
      <c r="J12" s="38"/>
      <c r="K12" s="38"/>
      <c r="L12" s="4"/>
      <c r="M12" s="4"/>
      <c r="N12" s="37"/>
      <c r="O12" s="17"/>
      <c r="P12" s="25"/>
      <c r="Q12" s="25"/>
      <c r="R12" s="70"/>
      <c r="S12" s="67"/>
      <c r="T12" s="68"/>
      <c r="U12" s="69"/>
      <c r="V12" s="70"/>
      <c r="W12" s="67"/>
      <c r="X12" s="25"/>
      <c r="Y12" s="25"/>
      <c r="Z12" s="25"/>
      <c r="AA12" s="67"/>
      <c r="AB12" s="71"/>
      <c r="AC12" s="71"/>
      <c r="AD12" s="72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6"/>
    </row>
    <row r="13" spans="1:46" ht="12.75">
      <c r="A13" s="3"/>
      <c r="B13" s="4"/>
      <c r="C13" s="4"/>
      <c r="D13" s="10"/>
      <c r="E13" s="21"/>
      <c r="F13" s="14"/>
      <c r="G13" s="14"/>
      <c r="H13" s="22"/>
      <c r="I13" s="37"/>
      <c r="J13" s="39"/>
      <c r="K13" s="39"/>
      <c r="L13" s="14"/>
      <c r="M13" s="14"/>
      <c r="N13" s="37"/>
      <c r="O13" s="21"/>
      <c r="P13" s="14"/>
      <c r="Q13" s="14"/>
      <c r="R13" s="22"/>
      <c r="S13" s="37"/>
      <c r="T13" s="39"/>
      <c r="U13" s="21"/>
      <c r="V13" s="22"/>
      <c r="W13" s="37"/>
      <c r="X13" s="14"/>
      <c r="Y13" s="14"/>
      <c r="Z13" s="14"/>
      <c r="AA13" s="37"/>
      <c r="AB13" s="42"/>
      <c r="AC13" s="42"/>
      <c r="AD13" s="44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2.75">
      <c r="A14" s="3"/>
      <c r="B14" s="4"/>
      <c r="C14" s="4"/>
      <c r="D14" s="5"/>
      <c r="E14" s="21"/>
      <c r="F14" s="14"/>
      <c r="G14" s="14"/>
      <c r="H14" s="22"/>
      <c r="I14" s="37"/>
      <c r="J14" s="39"/>
      <c r="K14" s="39"/>
      <c r="L14" s="14"/>
      <c r="M14" s="14"/>
      <c r="N14" s="37"/>
      <c r="O14" s="21"/>
      <c r="P14" s="14"/>
      <c r="Q14" s="14"/>
      <c r="R14" s="22"/>
      <c r="S14" s="37"/>
      <c r="T14" s="39"/>
      <c r="U14" s="21"/>
      <c r="V14" s="22"/>
      <c r="W14" s="37"/>
      <c r="X14" s="14"/>
      <c r="Y14" s="14"/>
      <c r="Z14" s="14"/>
      <c r="AA14" s="37"/>
      <c r="AB14" s="42"/>
      <c r="AC14" s="42"/>
      <c r="AD14" s="4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2.75">
      <c r="A15" s="3"/>
      <c r="B15" s="4"/>
      <c r="C15" s="4"/>
      <c r="D15" s="5"/>
      <c r="E15" s="21"/>
      <c r="F15" s="14"/>
      <c r="G15" s="14"/>
      <c r="H15" s="22"/>
      <c r="I15" s="37"/>
      <c r="J15" s="39"/>
      <c r="K15" s="39"/>
      <c r="L15" s="14"/>
      <c r="M15" s="14"/>
      <c r="N15" s="37"/>
      <c r="O15" s="21"/>
      <c r="P15" s="14"/>
      <c r="Q15" s="14"/>
      <c r="R15" s="22"/>
      <c r="S15" s="37"/>
      <c r="T15" s="39"/>
      <c r="U15" s="21"/>
      <c r="V15" s="22"/>
      <c r="W15" s="37"/>
      <c r="X15" s="14"/>
      <c r="Y15" s="14"/>
      <c r="Z15" s="14"/>
      <c r="AA15" s="37"/>
      <c r="AB15" s="42"/>
      <c r="AC15" s="42"/>
      <c r="AD15" s="44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2.75">
      <c r="A16" s="3"/>
      <c r="B16" s="9"/>
      <c r="C16" s="9"/>
      <c r="D16" s="5"/>
      <c r="E16" s="23"/>
      <c r="F16" s="12"/>
      <c r="G16" s="12"/>
      <c r="H16" s="24"/>
      <c r="I16" s="37"/>
      <c r="J16" s="40"/>
      <c r="K16" s="40"/>
      <c r="L16" s="12"/>
      <c r="M16" s="12"/>
      <c r="N16" s="37"/>
      <c r="O16" s="23"/>
      <c r="P16" s="12"/>
      <c r="Q16" s="12"/>
      <c r="R16" s="24"/>
      <c r="S16" s="37"/>
      <c r="T16" s="40"/>
      <c r="U16" s="23"/>
      <c r="V16" s="24"/>
      <c r="W16" s="37"/>
      <c r="X16" s="12"/>
      <c r="Y16" s="12"/>
      <c r="Z16" s="12"/>
      <c r="AA16" s="37"/>
      <c r="AB16" s="42"/>
      <c r="AC16" s="42"/>
      <c r="AD16" s="4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3"/>
      <c r="B17" s="25"/>
      <c r="C17" s="26"/>
      <c r="D17" s="5"/>
      <c r="E17" s="21"/>
      <c r="F17" s="14"/>
      <c r="G17" s="14"/>
      <c r="H17" s="22"/>
      <c r="I17" s="37"/>
      <c r="J17" s="39"/>
      <c r="K17" s="39"/>
      <c r="L17" s="14"/>
      <c r="M17" s="14"/>
      <c r="N17" s="37"/>
      <c r="O17" s="21"/>
      <c r="P17" s="14"/>
      <c r="Q17" s="14"/>
      <c r="R17" s="22"/>
      <c r="S17" s="37"/>
      <c r="T17" s="39"/>
      <c r="U17" s="21"/>
      <c r="V17" s="22"/>
      <c r="W17" s="37"/>
      <c r="X17" s="14"/>
      <c r="Y17" s="14"/>
      <c r="Z17" s="14"/>
      <c r="AA17" s="37"/>
      <c r="AB17" s="42"/>
      <c r="AC17" s="42"/>
      <c r="AD17" s="4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3"/>
      <c r="B18" s="4"/>
      <c r="C18" s="4"/>
      <c r="D18" s="11"/>
      <c r="E18" s="13"/>
      <c r="F18" s="1"/>
      <c r="G18" s="1"/>
      <c r="H18" s="28"/>
      <c r="I18" s="37"/>
      <c r="J18" s="2"/>
      <c r="K18" s="2"/>
      <c r="L18" s="1"/>
      <c r="M18" s="1"/>
      <c r="N18" s="37"/>
      <c r="O18" s="13"/>
      <c r="P18" s="1"/>
      <c r="Q18" s="1"/>
      <c r="R18" s="28"/>
      <c r="S18" s="37"/>
      <c r="T18" s="2"/>
      <c r="U18" s="13"/>
      <c r="V18" s="28"/>
      <c r="W18" s="37"/>
      <c r="X18" s="1"/>
      <c r="Y18" s="1"/>
      <c r="Z18" s="1"/>
      <c r="AA18" s="37"/>
      <c r="AB18" s="42"/>
      <c r="AC18" s="42"/>
      <c r="AD18" s="4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3"/>
      <c r="B19" s="9"/>
      <c r="C19" s="9"/>
      <c r="D19" s="27"/>
      <c r="E19" s="17"/>
      <c r="F19" s="4"/>
      <c r="G19" s="4"/>
      <c r="H19" s="16"/>
      <c r="I19" s="37"/>
      <c r="J19" s="38"/>
      <c r="K19" s="38"/>
      <c r="L19" s="4"/>
      <c r="M19" s="4"/>
      <c r="N19" s="37"/>
      <c r="O19" s="17"/>
      <c r="P19" s="4"/>
      <c r="Q19" s="4"/>
      <c r="R19" s="16"/>
      <c r="S19" s="37"/>
      <c r="T19" s="38"/>
      <c r="U19" s="17"/>
      <c r="V19" s="16"/>
      <c r="W19" s="37"/>
      <c r="X19" s="4"/>
      <c r="Y19" s="4"/>
      <c r="Z19" s="4"/>
      <c r="AA19" s="37"/>
      <c r="AB19" s="42"/>
      <c r="AC19" s="42"/>
      <c r="AD19" s="4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3"/>
      <c r="B20" s="3"/>
      <c r="C20" s="9"/>
      <c r="D20" s="10"/>
      <c r="E20" s="21"/>
      <c r="F20" s="14"/>
      <c r="G20" s="14"/>
      <c r="H20" s="22"/>
      <c r="I20" s="37"/>
      <c r="J20" s="39"/>
      <c r="K20" s="39"/>
      <c r="L20" s="14"/>
      <c r="M20" s="14"/>
      <c r="N20" s="37"/>
      <c r="O20" s="21"/>
      <c r="P20" s="14"/>
      <c r="Q20" s="14"/>
      <c r="R20" s="22"/>
      <c r="S20" s="37"/>
      <c r="T20" s="39"/>
      <c r="U20" s="21"/>
      <c r="V20" s="22"/>
      <c r="W20" s="37"/>
      <c r="X20" s="14"/>
      <c r="Y20" s="14"/>
      <c r="Z20" s="14"/>
      <c r="AA20" s="37"/>
      <c r="AB20" s="42"/>
      <c r="AC20" s="42"/>
      <c r="AD20" s="4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3"/>
      <c r="B21" s="9"/>
      <c r="C21" s="9"/>
      <c r="D21" s="10"/>
      <c r="E21" s="21"/>
      <c r="F21" s="14"/>
      <c r="G21" s="14"/>
      <c r="H21" s="22"/>
      <c r="I21" s="37"/>
      <c r="J21" s="39"/>
      <c r="K21" s="39"/>
      <c r="L21" s="14"/>
      <c r="M21" s="14"/>
      <c r="N21" s="37"/>
      <c r="O21" s="21"/>
      <c r="P21" s="14"/>
      <c r="Q21" s="14"/>
      <c r="R21" s="22"/>
      <c r="S21" s="37"/>
      <c r="T21" s="39"/>
      <c r="U21" s="21"/>
      <c r="V21" s="22"/>
      <c r="W21" s="37"/>
      <c r="X21" s="14"/>
      <c r="Y21" s="14"/>
      <c r="Z21" s="14"/>
      <c r="AA21" s="37"/>
      <c r="AB21" s="42"/>
      <c r="AC21" s="42"/>
      <c r="AD21" s="4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2"/>
      <c r="B22" s="4"/>
      <c r="C22" s="4"/>
      <c r="D22" s="10"/>
      <c r="E22" s="23"/>
      <c r="F22" s="12"/>
      <c r="G22" s="12"/>
      <c r="H22" s="24"/>
      <c r="I22" s="37"/>
      <c r="J22" s="40"/>
      <c r="K22" s="40"/>
      <c r="L22" s="12"/>
      <c r="M22" s="12"/>
      <c r="N22" s="37"/>
      <c r="O22" s="23"/>
      <c r="P22" s="12"/>
      <c r="Q22" s="12"/>
      <c r="R22" s="24"/>
      <c r="S22" s="37"/>
      <c r="T22" s="40"/>
      <c r="U22" s="23"/>
      <c r="V22" s="24"/>
      <c r="W22" s="37"/>
      <c r="X22" s="12"/>
      <c r="Y22" s="12"/>
      <c r="Z22" s="12"/>
      <c r="AA22" s="37"/>
      <c r="AB22" s="42"/>
      <c r="AC22" s="42"/>
      <c r="AD22" s="4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29"/>
      <c r="B23" s="30"/>
      <c r="C23" s="30"/>
      <c r="D23" s="31"/>
      <c r="E23" s="32"/>
      <c r="F23" s="30"/>
      <c r="G23" s="30"/>
      <c r="H23" s="33"/>
      <c r="I23" s="37"/>
      <c r="J23" s="38"/>
      <c r="K23" s="38"/>
      <c r="L23" s="4"/>
      <c r="M23" s="4"/>
      <c r="N23" s="37"/>
      <c r="O23" s="17"/>
      <c r="P23" s="4"/>
      <c r="Q23" s="4"/>
      <c r="R23" s="16"/>
      <c r="S23" s="37"/>
      <c r="T23" s="38"/>
      <c r="U23" s="17"/>
      <c r="V23" s="16"/>
      <c r="W23" s="37"/>
      <c r="X23" s="4"/>
      <c r="Y23" s="4"/>
      <c r="Z23" s="4"/>
      <c r="AA23" s="37"/>
      <c r="AB23" s="42"/>
      <c r="AC23" s="42"/>
      <c r="AD23" s="4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3"/>
      <c r="B24" s="4"/>
      <c r="C24" s="4"/>
      <c r="D24" s="10"/>
      <c r="E24" s="17"/>
      <c r="F24" s="4"/>
      <c r="G24" s="4"/>
      <c r="H24" s="16"/>
      <c r="I24" s="37"/>
      <c r="J24" s="38"/>
      <c r="K24" s="38"/>
      <c r="L24" s="4"/>
      <c r="M24" s="4"/>
      <c r="N24" s="37"/>
      <c r="O24" s="17"/>
      <c r="P24" s="4"/>
      <c r="Q24" s="4"/>
      <c r="R24" s="16"/>
      <c r="S24" s="37"/>
      <c r="T24" s="38"/>
      <c r="U24" s="17"/>
      <c r="V24" s="16"/>
      <c r="W24" s="37"/>
      <c r="X24" s="4"/>
      <c r="Y24" s="4"/>
      <c r="Z24" s="4"/>
      <c r="AA24" s="37"/>
      <c r="AB24" s="42"/>
      <c r="AC24" s="42"/>
      <c r="AD24" s="4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3"/>
      <c r="B25" s="9"/>
      <c r="C25" s="9"/>
      <c r="D25" s="11"/>
      <c r="E25" s="34"/>
      <c r="F25" s="3"/>
      <c r="G25" s="3"/>
      <c r="H25" s="35"/>
      <c r="I25" s="37"/>
      <c r="J25" s="41"/>
      <c r="K25" s="41"/>
      <c r="L25" s="3"/>
      <c r="M25" s="3"/>
      <c r="N25" s="37"/>
      <c r="O25" s="34"/>
      <c r="P25" s="3"/>
      <c r="Q25" s="3"/>
      <c r="R25" s="35"/>
      <c r="S25" s="37"/>
      <c r="T25" s="41"/>
      <c r="U25" s="34"/>
      <c r="V25" s="35"/>
      <c r="W25" s="37"/>
      <c r="X25" s="3"/>
      <c r="Y25" s="3"/>
      <c r="Z25" s="3"/>
      <c r="AA25" s="37"/>
      <c r="AB25" s="42"/>
      <c r="AC25" s="42"/>
      <c r="AD25" s="4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15"/>
      <c r="B26" s="15"/>
      <c r="C26" s="15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6"/>
      <c r="T26" s="36"/>
      <c r="U26" s="6"/>
      <c r="V26" s="6"/>
      <c r="W26" s="6"/>
      <c r="X26" s="6"/>
      <c r="Y26" s="6"/>
      <c r="Z26" s="6"/>
      <c r="AA26" s="36"/>
      <c r="AB26" s="43"/>
      <c r="AC26" s="43"/>
      <c r="AD26" s="3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15"/>
      <c r="B27" s="15"/>
      <c r="C27" s="15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6"/>
      <c r="AB27" s="43"/>
      <c r="AC27" s="43"/>
      <c r="AD27" s="3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15"/>
      <c r="B28" s="15"/>
      <c r="C28" s="15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6"/>
      <c r="AB28" s="43"/>
      <c r="AC28" s="43"/>
      <c r="AD28" s="3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15"/>
      <c r="B29" s="15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6"/>
      <c r="AB29" s="43"/>
      <c r="AC29" s="43"/>
      <c r="AD29" s="3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15"/>
      <c r="B30" s="15"/>
      <c r="C30" s="15"/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6"/>
      <c r="AB30" s="43"/>
      <c r="AC30" s="43"/>
      <c r="AD30" s="3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15"/>
      <c r="B31" s="15"/>
      <c r="C31" s="15"/>
      <c r="D31" s="1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6"/>
      <c r="AB31" s="43"/>
      <c r="AC31" s="43"/>
      <c r="AD31" s="3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15"/>
      <c r="B32" s="15"/>
      <c r="C32" s="15"/>
      <c r="D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6"/>
      <c r="AB32" s="43"/>
      <c r="AC32" s="43"/>
      <c r="AD32" s="3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15"/>
      <c r="B33" s="15"/>
      <c r="C33" s="15"/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6"/>
      <c r="AB33" s="43"/>
      <c r="AC33" s="43"/>
      <c r="AD33" s="3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15"/>
      <c r="B34" s="15"/>
      <c r="C34" s="15"/>
      <c r="D34" s="1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6"/>
      <c r="AB34" s="43"/>
      <c r="AC34" s="43"/>
      <c r="AD34" s="3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15"/>
      <c r="B35" s="15"/>
      <c r="C35" s="15"/>
      <c r="D35" s="1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6"/>
      <c r="AB35" s="43"/>
      <c r="AC35" s="43"/>
      <c r="AD35" s="3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15"/>
      <c r="B36" s="15"/>
      <c r="C36" s="15"/>
      <c r="D36" s="1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6"/>
      <c r="AB36" s="43"/>
      <c r="AC36" s="43"/>
      <c r="AD36" s="3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15"/>
      <c r="B37" s="15"/>
      <c r="C37" s="15"/>
      <c r="D37" s="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6"/>
      <c r="AB37" s="43"/>
      <c r="AC37" s="43"/>
      <c r="AD37" s="3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15"/>
      <c r="B38" s="15"/>
      <c r="C38" s="15"/>
      <c r="D38" s="1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6"/>
      <c r="AB38" s="43"/>
      <c r="AC38" s="43"/>
      <c r="AD38" s="3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</sheetData>
  <sheetProtection/>
  <mergeCells count="12">
    <mergeCell ref="A1:AT4"/>
    <mergeCell ref="A9:A10"/>
    <mergeCell ref="B9:B10"/>
    <mergeCell ref="C9:C10"/>
    <mergeCell ref="D9:D10"/>
    <mergeCell ref="E9:J9"/>
    <mergeCell ref="K9:P9"/>
    <mergeCell ref="Q9:V9"/>
    <mergeCell ref="W9:AB9"/>
    <mergeCell ref="AC9:AK9"/>
    <mergeCell ref="AL9:AR9"/>
    <mergeCell ref="AT9:AT10"/>
  </mergeCells>
  <printOptions/>
  <pageMargins left="0.11" right="0.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Sueur</cp:lastModifiedBy>
  <cp:lastPrinted>2010-05-03T12:36:29Z</cp:lastPrinted>
  <dcterms:created xsi:type="dcterms:W3CDTF">2009-06-04T13:30:06Z</dcterms:created>
  <dcterms:modified xsi:type="dcterms:W3CDTF">2010-05-18T17:19:24Z</dcterms:modified>
  <cp:category/>
  <cp:version/>
  <cp:contentType/>
  <cp:contentStatus/>
</cp:coreProperties>
</file>